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55" yWindow="45" windowWidth="11895" windowHeight="9930" activeTab="0"/>
  </bookViews>
  <sheets>
    <sheet name="Sheet1" sheetId="1" r:id="rId1"/>
    <sheet name="Sheet2" sheetId="2" r:id="rId2"/>
    <sheet name="Sheet3"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Print_Area" localSheetId="0">'Sheet1'!$A$1:$F$621</definedName>
    <definedName name="_xlnm.Print_Titles" localSheetId="0">'Sheet1'!$6:$7</definedName>
  </definedNames>
  <calcPr fullCalcOnLoad="1"/>
</workbook>
</file>

<file path=xl/sharedStrings.xml><?xml version="1.0" encoding="utf-8"?>
<sst xmlns="http://schemas.openxmlformats.org/spreadsheetml/2006/main" count="239" uniqueCount="47">
  <si>
    <t>Unit</t>
  </si>
  <si>
    <t>Qty.</t>
  </si>
  <si>
    <t>Amount</t>
  </si>
  <si>
    <t>Articles and Specifications</t>
  </si>
  <si>
    <t>RC:</t>
  </si>
  <si>
    <t xml:space="preserve"> </t>
  </si>
  <si>
    <t>Cost/Unit</t>
  </si>
  <si>
    <t>pc</t>
  </si>
  <si>
    <t>ESD</t>
  </si>
  <si>
    <t>box</t>
  </si>
  <si>
    <t>unit</t>
  </si>
  <si>
    <t>Republic of the Philippines</t>
  </si>
  <si>
    <t>PMO-General Santos</t>
  </si>
  <si>
    <t>Makar Wharf, General Santos City</t>
  </si>
  <si>
    <t>pack</t>
  </si>
  <si>
    <t>set</t>
  </si>
  <si>
    <t>RMD</t>
  </si>
  <si>
    <t>ream</t>
  </si>
  <si>
    <t>`</t>
  </si>
  <si>
    <t>bot</t>
  </si>
  <si>
    <t>TOTAL</t>
  </si>
  <si>
    <t>GRAND TOTAL</t>
  </si>
  <si>
    <t>cart</t>
  </si>
  <si>
    <t>PHILIPPINE PORTS AUTHORITY</t>
  </si>
  <si>
    <t>PPD</t>
  </si>
  <si>
    <t>ANNUAL PROCUREMENT PLAN FOR CY 2014</t>
  </si>
  <si>
    <t>FOR COMMON USE SUPPLIES AND EQUIPMENT</t>
  </si>
  <si>
    <r>
      <t xml:space="preserve">OPM </t>
    </r>
    <r>
      <rPr>
        <b/>
        <sz val="10"/>
        <rFont val="Arial"/>
        <family val="2"/>
      </rPr>
      <t>(BDMO/LSU/SEMS)</t>
    </r>
  </si>
  <si>
    <r>
      <t xml:space="preserve">PSD                   </t>
    </r>
    <r>
      <rPr>
        <b/>
        <sz val="8"/>
        <rFont val="Arial"/>
        <family val="2"/>
      </rPr>
      <t>(STAT., MARINE &amp; TERMINAL)</t>
    </r>
  </si>
  <si>
    <t>RMD- ADMIN</t>
  </si>
  <si>
    <t>RMD - FINANCE</t>
  </si>
  <si>
    <t>CAN</t>
  </si>
  <si>
    <t>BOT</t>
  </si>
  <si>
    <t>PACK</t>
  </si>
  <si>
    <t>PC</t>
  </si>
  <si>
    <t>UNIT</t>
  </si>
  <si>
    <t>BOX</t>
  </si>
  <si>
    <t>TUBE</t>
  </si>
  <si>
    <t>BUNDLE</t>
  </si>
  <si>
    <t>CART</t>
  </si>
  <si>
    <t>CASE</t>
  </si>
  <si>
    <t>PAD</t>
  </si>
  <si>
    <t>REAM</t>
  </si>
  <si>
    <t>ROLL</t>
  </si>
  <si>
    <t>SET</t>
  </si>
  <si>
    <t>TAB</t>
  </si>
  <si>
    <t>CAP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</si>
</sst>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0.00;[Red]#,##0.00"/>
    <numFmt numFmtId="171" formatCode="#,##0.0"/>
    <numFmt numFmtId="172" formatCode="_(* #,##0.0_);_(* \(#,##0.0\);_(* &quot;-&quot;??_);_(@_)"/>
    <numFmt numFmtId="173" formatCode="_(* #,##0_);_(* \(#,##0\);_(* &quot;-&quot;??_);_(@_)"/>
  </numFmts>
  <fonts count="47">
    <font>
      <sz val="10"/>
      <name val="Arial"/>
      <family val="0"/>
    </font>
    <font>
      <sz val="11"/>
      <color indexed="8"/>
      <name val="Calibri"/>
      <family val="2"/>
    </font>
    <font>
      <sz val="8"/>
      <name val="Arial"/>
      <family val="2"/>
    </font>
    <font>
      <b/>
      <sz val="12"/>
      <name val="Arial"/>
      <family val="2"/>
    </font>
    <font>
      <b/>
      <sz val="10"/>
      <color indexed="8"/>
      <name val="Arial"/>
      <family val="2"/>
    </font>
    <font>
      <sz val="8"/>
      <color indexed="8"/>
      <name val="Arial"/>
      <family val="2"/>
    </font>
    <font>
      <b/>
      <sz val="8"/>
      <color indexed="12"/>
      <name val="Arial"/>
      <family val="2"/>
    </font>
    <font>
      <b/>
      <sz val="8"/>
      <color indexed="8"/>
      <name val="Arial"/>
      <family val="2"/>
    </font>
    <font>
      <b/>
      <sz val="11"/>
      <name val="Arial"/>
      <family val="2"/>
    </font>
    <font>
      <b/>
      <sz val="8"/>
      <name val="Arial"/>
      <family val="2"/>
    </font>
    <font>
      <sz val="8"/>
      <color indexed="8"/>
      <name val="Avian"/>
      <family val="2"/>
    </font>
    <font>
      <b/>
      <sz val="10"/>
      <name val="Arial"/>
      <family val="2"/>
    </font>
    <font>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color indexed="63"/>
      </left>
      <right>
        <color indexed="63"/>
      </right>
      <top style="thin"/>
      <bottom style="thin"/>
    </border>
    <border>
      <left style="medium"/>
      <right style="thin"/>
      <top style="thin"/>
      <bottom style="thin"/>
    </border>
    <border>
      <left style="thin"/>
      <right style="medium"/>
      <top/>
      <bottom style="thin"/>
    </border>
    <border>
      <left style="thin"/>
      <right style="medium"/>
      <top style="thin"/>
      <bottom style="thin"/>
    </border>
    <border>
      <left style="thin"/>
      <right style="thin"/>
      <top style="thin"/>
      <bottom style="thin"/>
    </border>
    <border>
      <left style="medium"/>
      <right style="thin"/>
      <top style="thin"/>
      <bottom>
        <color indexed="63"/>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bottom/>
    </border>
    <border>
      <left style="thin"/>
      <right/>
      <top style="medium"/>
      <bottom style="thin"/>
    </border>
    <border>
      <left style="thin"/>
      <right style="thin"/>
      <top style="medium"/>
      <bottom style="thin"/>
    </border>
    <border>
      <left style="thin"/>
      <right style="medium"/>
      <top style="medium"/>
      <bottom style="thin"/>
    </border>
    <border>
      <left>
        <color indexed="63"/>
      </left>
      <right style="thin"/>
      <top/>
      <bottom style="thin"/>
    </border>
    <border>
      <left>
        <color indexed="63"/>
      </left>
      <right style="thin"/>
      <top style="thin"/>
      <bottom style="thin"/>
    </border>
    <border>
      <left style="medium"/>
      <right style="thin"/>
      <top/>
      <bottom style="thin"/>
    </border>
    <border>
      <left>
        <color indexed="63"/>
      </left>
      <right style="thin"/>
      <top style="medium"/>
      <bottom style="thin"/>
    </border>
    <border>
      <left>
        <color indexed="63"/>
      </left>
      <right style="thin"/>
      <top style="thin"/>
      <bottom>
        <color indexed="63"/>
      </bottom>
    </border>
    <border>
      <left style="medium"/>
      <right>
        <color indexed="63"/>
      </right>
      <top style="medium"/>
      <bottom style="medium"/>
    </border>
    <border>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thin"/>
      <bottom style="thin"/>
    </border>
    <border>
      <left/>
      <right style="medium"/>
      <top style="thin"/>
      <bottom style="thin"/>
    </border>
    <border>
      <left style="medium"/>
      <right/>
      <top style="medium"/>
      <botto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style="medium"/>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1">
    <xf numFmtId="0" fontId="0" fillId="0" borderId="0" xfId="0" applyAlignment="1">
      <alignment/>
    </xf>
    <xf numFmtId="0" fontId="5" fillId="0" borderId="10" xfId="0" applyNumberFormat="1" applyFont="1" applyFill="1" applyBorder="1" applyAlignment="1">
      <alignment vertical="center" wrapText="1"/>
    </xf>
    <xf numFmtId="0" fontId="5" fillId="0" borderId="11"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2" xfId="0" applyFont="1" applyFill="1" applyBorder="1" applyAlignment="1">
      <alignment horizontal="left" vertical="center" wrapText="1"/>
    </xf>
    <xf numFmtId="0" fontId="2" fillId="0" borderId="0" xfId="0" applyFont="1" applyBorder="1" applyAlignment="1" applyProtection="1">
      <alignment vertical="center"/>
      <protection locked="0"/>
    </xf>
    <xf numFmtId="0" fontId="2" fillId="0" borderId="0" xfId="0" applyFont="1" applyBorder="1" applyAlignment="1" applyProtection="1" quotePrefix="1">
      <alignment vertical="center"/>
      <protection locked="0"/>
    </xf>
    <xf numFmtId="0" fontId="9" fillId="0" borderId="0" xfId="0" applyFont="1" applyBorder="1" applyAlignment="1" applyProtection="1">
      <alignment vertical="center"/>
      <protection locked="0"/>
    </xf>
    <xf numFmtId="0" fontId="2"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170" fontId="5" fillId="0" borderId="15" xfId="0" applyNumberFormat="1" applyFont="1" applyFill="1" applyBorder="1" applyAlignment="1">
      <alignment vertical="center" wrapText="1"/>
    </xf>
    <xf numFmtId="43" fontId="5" fillId="0" borderId="15" xfId="42" applyFont="1" applyBorder="1" applyAlignment="1">
      <alignment vertical="center" wrapText="1"/>
    </xf>
    <xf numFmtId="0" fontId="2" fillId="0" borderId="0" xfId="0" applyFont="1" applyAlignment="1">
      <alignment vertical="center" wrapText="1"/>
    </xf>
    <xf numFmtId="170" fontId="5" fillId="0" borderId="15" xfId="42" applyNumberFormat="1" applyFont="1" applyFill="1" applyBorder="1" applyAlignment="1">
      <alignment vertical="center" wrapText="1"/>
    </xf>
    <xf numFmtId="43" fontId="5" fillId="0" borderId="16" xfId="42" applyFont="1" applyBorder="1" applyAlignment="1">
      <alignment vertical="center" wrapText="1"/>
    </xf>
    <xf numFmtId="0" fontId="5" fillId="0" borderId="17" xfId="0" applyFont="1" applyFill="1" applyBorder="1" applyAlignment="1">
      <alignment horizontal="center" vertical="center" wrapText="1"/>
    </xf>
    <xf numFmtId="170" fontId="5" fillId="0" borderId="16" xfId="0" applyNumberFormat="1" applyFont="1" applyFill="1" applyBorder="1" applyAlignment="1">
      <alignment vertical="center" wrapText="1"/>
    </xf>
    <xf numFmtId="43" fontId="2" fillId="0" borderId="16" xfId="42" applyFont="1" applyBorder="1" applyAlignment="1">
      <alignment vertical="center" wrapText="1"/>
    </xf>
    <xf numFmtId="170" fontId="5" fillId="0" borderId="16" xfId="42" applyNumberFormat="1" applyFont="1" applyFill="1" applyBorder="1" applyAlignment="1">
      <alignment vertical="center" wrapText="1"/>
    </xf>
    <xf numFmtId="0" fontId="5" fillId="0" borderId="17" xfId="0" applyFont="1" applyFill="1" applyBorder="1" applyAlignment="1">
      <alignment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11" xfId="0" applyFont="1" applyFill="1" applyBorder="1" applyAlignment="1">
      <alignment horizontal="center" vertical="center" wrapText="1"/>
    </xf>
    <xf numFmtId="170" fontId="10" fillId="0" borderId="15" xfId="0" applyNumberFormat="1" applyFont="1" applyFill="1" applyBorder="1" applyAlignment="1">
      <alignment vertical="center" wrapText="1"/>
    </xf>
    <xf numFmtId="170" fontId="5" fillId="0" borderId="16" xfId="0" applyNumberFormat="1" applyFont="1" applyFill="1" applyBorder="1" applyAlignment="1">
      <alignment horizontal="right" vertical="center" wrapText="1"/>
    </xf>
    <xf numFmtId="4" fontId="2" fillId="0" borderId="16"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170" fontId="0" fillId="0" borderId="0" xfId="0" applyNumberFormat="1" applyFont="1" applyAlignment="1">
      <alignment vertical="center"/>
    </xf>
    <xf numFmtId="0" fontId="11" fillId="0" borderId="0" xfId="0" applyFont="1" applyAlignment="1">
      <alignment horizontal="left" vertical="center"/>
    </xf>
    <xf numFmtId="0" fontId="2" fillId="0" borderId="0" xfId="0" applyFont="1" applyAlignment="1">
      <alignment vertical="center"/>
    </xf>
    <xf numFmtId="0" fontId="2"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 fillId="0" borderId="24" xfId="0" applyFont="1" applyFill="1" applyBorder="1" applyAlignment="1">
      <alignment horizontal="center" vertical="center"/>
    </xf>
    <xf numFmtId="0" fontId="5" fillId="0" borderId="10" xfId="0" applyFont="1" applyFill="1" applyBorder="1" applyAlignment="1">
      <alignment horizontal="center" vertical="center"/>
    </xf>
    <xf numFmtId="170" fontId="5" fillId="0" borderId="15" xfId="0" applyNumberFormat="1" applyFont="1" applyFill="1" applyBorder="1" applyAlignment="1">
      <alignment vertical="center"/>
    </xf>
    <xf numFmtId="43" fontId="2" fillId="0" borderId="15" xfId="42" applyFont="1" applyBorder="1" applyAlignment="1">
      <alignment vertical="center"/>
    </xf>
    <xf numFmtId="0" fontId="2" fillId="0" borderId="14" xfId="0" applyFont="1" applyFill="1" applyBorder="1" applyAlignment="1">
      <alignment horizontal="center" vertical="center"/>
    </xf>
    <xf numFmtId="0" fontId="5" fillId="0" borderId="17" xfId="0" applyFont="1" applyFill="1" applyBorder="1" applyAlignment="1">
      <alignment horizontal="center" vertical="center"/>
    </xf>
    <xf numFmtId="170" fontId="5" fillId="0" borderId="16" xfId="0" applyNumberFormat="1" applyFont="1" applyFill="1" applyBorder="1" applyAlignment="1">
      <alignment vertical="center"/>
    </xf>
    <xf numFmtId="43" fontId="2" fillId="0" borderId="16" xfId="42" applyFont="1" applyBorder="1" applyAlignment="1">
      <alignment vertical="center"/>
    </xf>
    <xf numFmtId="170" fontId="5" fillId="0" borderId="16" xfId="42" applyNumberFormat="1" applyFont="1" applyFill="1" applyBorder="1" applyAlignment="1">
      <alignment vertical="center"/>
    </xf>
    <xf numFmtId="0" fontId="2" fillId="0" borderId="17" xfId="0" applyFont="1" applyBorder="1" applyAlignment="1">
      <alignment horizontal="center" vertical="center"/>
    </xf>
    <xf numFmtId="170" fontId="5" fillId="0" borderId="16" xfId="42" applyNumberFormat="1" applyFont="1" applyFill="1" applyBorder="1" applyAlignment="1">
      <alignment horizontal="right" vertical="center"/>
    </xf>
    <xf numFmtId="0" fontId="5" fillId="0" borderId="11" xfId="0" applyFont="1" applyFill="1" applyBorder="1" applyAlignment="1">
      <alignment horizontal="center" vertical="center"/>
    </xf>
    <xf numFmtId="170" fontId="5" fillId="0" borderId="15" xfId="42" applyNumberFormat="1" applyFont="1" applyFill="1" applyBorder="1" applyAlignment="1">
      <alignment vertical="center"/>
    </xf>
    <xf numFmtId="43" fontId="5" fillId="0" borderId="16" xfId="42" applyFont="1" applyBorder="1" applyAlignment="1">
      <alignment vertical="center"/>
    </xf>
    <xf numFmtId="0" fontId="2" fillId="0" borderId="12" xfId="0" applyFont="1" applyFill="1" applyBorder="1" applyAlignment="1">
      <alignment vertical="center"/>
    </xf>
    <xf numFmtId="0" fontId="2" fillId="0" borderId="12" xfId="0" applyFont="1" applyBorder="1" applyAlignment="1">
      <alignment vertical="center"/>
    </xf>
    <xf numFmtId="0" fontId="5" fillId="0" borderId="11" xfId="0" applyFont="1" applyFill="1" applyBorder="1" applyAlignment="1">
      <alignment vertical="center"/>
    </xf>
    <xf numFmtId="0" fontId="2" fillId="0" borderId="18" xfId="0" applyFont="1" applyFill="1" applyBorder="1" applyAlignment="1">
      <alignment horizontal="center" vertical="center"/>
    </xf>
    <xf numFmtId="0" fontId="5" fillId="0" borderId="10" xfId="0" applyNumberFormat="1" applyFont="1" applyFill="1" applyBorder="1" applyAlignment="1">
      <alignment vertical="center"/>
    </xf>
    <xf numFmtId="0" fontId="5" fillId="0" borderId="17" xfId="0" applyFont="1" applyBorder="1" applyAlignment="1">
      <alignment horizontal="center" vertical="center"/>
    </xf>
    <xf numFmtId="2" fontId="5" fillId="0" borderId="16" xfId="0" applyNumberFormat="1" applyFont="1" applyBorder="1" applyAlignment="1">
      <alignment horizontal="right" vertical="center"/>
    </xf>
    <xf numFmtId="0" fontId="5" fillId="0" borderId="17" xfId="0" applyFont="1" applyFill="1" applyBorder="1" applyAlignment="1" applyProtection="1">
      <alignment horizontal="center" vertical="center"/>
      <protection/>
    </xf>
    <xf numFmtId="43" fontId="5" fillId="0" borderId="16" xfId="42" applyFont="1" applyFill="1" applyBorder="1" applyAlignment="1" applyProtection="1">
      <alignment horizontal="centerContinuous" vertical="center"/>
      <protection/>
    </xf>
    <xf numFmtId="2" fontId="2" fillId="0" borderId="16" xfId="0" applyNumberFormat="1" applyFont="1" applyBorder="1" applyAlignment="1">
      <alignment horizontal="right"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vertical="center"/>
    </xf>
    <xf numFmtId="170" fontId="5" fillId="0" borderId="0" xfId="0" applyNumberFormat="1" applyFont="1" applyFill="1" applyBorder="1" applyAlignment="1">
      <alignment vertical="center"/>
    </xf>
    <xf numFmtId="0" fontId="5" fillId="0" borderId="0" xfId="0" applyFont="1" applyBorder="1" applyAlignment="1">
      <alignment vertical="center"/>
    </xf>
    <xf numFmtId="43" fontId="5" fillId="0" borderId="0" xfId="42" applyFont="1" applyBorder="1" applyAlignment="1">
      <alignment vertical="center"/>
    </xf>
    <xf numFmtId="0" fontId="2" fillId="0" borderId="0" xfId="0" applyFont="1" applyBorder="1" applyAlignment="1" applyProtection="1">
      <alignment horizontal="center" vertical="center"/>
      <protection locked="0"/>
    </xf>
    <xf numFmtId="4" fontId="2" fillId="0" borderId="0" xfId="0" applyNumberFormat="1"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Border="1" applyAlignment="1">
      <alignment horizontal="right" vertical="center"/>
    </xf>
    <xf numFmtId="2" fontId="5" fillId="0" borderId="0" xfId="0" applyNumberFormat="1" applyFont="1" applyBorder="1" applyAlignment="1">
      <alignment horizontal="center" vertical="center"/>
    </xf>
    <xf numFmtId="0" fontId="7" fillId="0" borderId="0" xfId="0" applyFont="1" applyBorder="1" applyAlignment="1">
      <alignment vertical="center"/>
    </xf>
    <xf numFmtId="43" fontId="7" fillId="0" borderId="0" xfId="42" applyFont="1" applyBorder="1" applyAlignment="1">
      <alignment vertical="center"/>
    </xf>
    <xf numFmtId="4" fontId="6" fillId="0" borderId="0" xfId="0" applyNumberFormat="1" applyFont="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xf>
    <xf numFmtId="43" fontId="5" fillId="0" borderId="0" xfId="42" applyFont="1" applyFill="1" applyBorder="1" applyAlignment="1" applyProtection="1">
      <alignment horizontal="center" vertical="center"/>
      <protection/>
    </xf>
    <xf numFmtId="0" fontId="5" fillId="0" borderId="0" xfId="0" applyFont="1" applyBorder="1" applyAlignment="1" quotePrefix="1">
      <alignment vertical="center"/>
    </xf>
    <xf numFmtId="0" fontId="7" fillId="0" borderId="0" xfId="0" applyFont="1" applyBorder="1" applyAlignment="1">
      <alignment horizontal="right" vertical="center"/>
    </xf>
    <xf numFmtId="0" fontId="12" fillId="0" borderId="0" xfId="0" applyFont="1" applyAlignment="1">
      <alignment vertical="center"/>
    </xf>
    <xf numFmtId="43" fontId="12" fillId="0" borderId="0" xfId="0" applyNumberFormat="1" applyFont="1" applyAlignment="1">
      <alignment vertical="center"/>
    </xf>
    <xf numFmtId="0" fontId="2" fillId="0" borderId="0" xfId="0" applyFont="1" applyAlignment="1">
      <alignment horizontal="center" vertical="center"/>
    </xf>
    <xf numFmtId="4" fontId="2" fillId="0" borderId="0" xfId="0" applyNumberFormat="1" applyFont="1" applyAlignment="1">
      <alignment vertical="center"/>
    </xf>
    <xf numFmtId="0" fontId="2" fillId="0" borderId="0" xfId="0" applyFont="1" applyBorder="1" applyAlignment="1">
      <alignment vertical="center"/>
    </xf>
    <xf numFmtId="0" fontId="2" fillId="0" borderId="19" xfId="0" applyFont="1" applyFill="1" applyBorder="1" applyAlignment="1">
      <alignment horizontal="center" vertical="center"/>
    </xf>
    <xf numFmtId="0" fontId="2" fillId="0" borderId="25" xfId="0" applyNumberFormat="1" applyFont="1" applyFill="1" applyBorder="1" applyAlignment="1">
      <alignment vertical="center"/>
    </xf>
    <xf numFmtId="0" fontId="5" fillId="0" borderId="26" xfId="0" applyFont="1" applyFill="1" applyBorder="1" applyAlignment="1">
      <alignment horizontal="center" vertical="center"/>
    </xf>
    <xf numFmtId="170" fontId="5" fillId="0" borderId="27" xfId="0" applyNumberFormat="1" applyFont="1" applyFill="1" applyBorder="1" applyAlignment="1">
      <alignment vertical="center"/>
    </xf>
    <xf numFmtId="43" fontId="2" fillId="0" borderId="27" xfId="42" applyFont="1" applyBorder="1" applyAlignment="1">
      <alignment vertical="center"/>
    </xf>
    <xf numFmtId="0" fontId="2" fillId="0" borderId="19" xfId="0" applyFont="1" applyFill="1" applyBorder="1" applyAlignment="1">
      <alignment horizontal="center" vertical="center" wrapText="1"/>
    </xf>
    <xf numFmtId="0" fontId="2" fillId="0" borderId="25" xfId="0" applyNumberFormat="1" applyFont="1" applyFill="1" applyBorder="1" applyAlignment="1">
      <alignment vertical="center" wrapText="1"/>
    </xf>
    <xf numFmtId="0" fontId="5" fillId="0" borderId="26" xfId="0" applyFont="1" applyFill="1" applyBorder="1" applyAlignment="1">
      <alignment horizontal="center" vertical="center" wrapText="1"/>
    </xf>
    <xf numFmtId="170" fontId="5" fillId="0" borderId="27" xfId="0" applyNumberFormat="1" applyFont="1" applyFill="1" applyBorder="1" applyAlignment="1">
      <alignment vertical="center" wrapText="1"/>
    </xf>
    <xf numFmtId="43" fontId="2" fillId="0" borderId="27" xfId="42" applyFont="1" applyBorder="1" applyAlignment="1">
      <alignment vertical="center" wrapText="1"/>
    </xf>
    <xf numFmtId="0" fontId="5" fillId="0" borderId="12" xfId="0" applyNumberFormat="1" applyFont="1" applyFill="1" applyBorder="1" applyAlignment="1">
      <alignment vertical="center" wrapText="1"/>
    </xf>
    <xf numFmtId="0" fontId="5" fillId="0" borderId="17" xfId="0" applyFont="1" applyFill="1" applyBorder="1" applyAlignment="1">
      <alignment vertical="center"/>
    </xf>
    <xf numFmtId="173" fontId="0" fillId="0" borderId="0" xfId="0" applyNumberFormat="1" applyFont="1" applyAlignment="1">
      <alignment vertical="center"/>
    </xf>
    <xf numFmtId="173" fontId="11" fillId="0" borderId="20" xfId="0" applyNumberFormat="1" applyFont="1" applyBorder="1" applyAlignment="1">
      <alignment horizontal="center" vertical="center"/>
    </xf>
    <xf numFmtId="173" fontId="5" fillId="0" borderId="28" xfId="0" applyNumberFormat="1" applyFont="1" applyBorder="1" applyAlignment="1">
      <alignment vertical="center"/>
    </xf>
    <xf numFmtId="173" fontId="5" fillId="0" borderId="29" xfId="0" applyNumberFormat="1" applyFont="1" applyBorder="1" applyAlignment="1">
      <alignment vertical="center"/>
    </xf>
    <xf numFmtId="173" fontId="2" fillId="0" borderId="13" xfId="0" applyNumberFormat="1" applyFont="1" applyBorder="1" applyAlignment="1">
      <alignment vertical="center"/>
    </xf>
    <xf numFmtId="173" fontId="2" fillId="0" borderId="29" xfId="0" applyNumberFormat="1" applyFont="1" applyBorder="1" applyAlignment="1">
      <alignment vertical="center"/>
    </xf>
    <xf numFmtId="173" fontId="2" fillId="0" borderId="29" xfId="0" applyNumberFormat="1" applyFont="1" applyBorder="1" applyAlignment="1">
      <alignment horizontal="right" vertical="center"/>
    </xf>
    <xf numFmtId="173" fontId="5" fillId="0" borderId="14" xfId="0" applyNumberFormat="1" applyFont="1" applyBorder="1" applyAlignment="1">
      <alignment vertical="center"/>
    </xf>
    <xf numFmtId="173" fontId="5" fillId="0" borderId="30" xfId="0" applyNumberFormat="1" applyFont="1" applyBorder="1" applyAlignment="1">
      <alignment vertical="center" wrapText="1"/>
    </xf>
    <xf numFmtId="173" fontId="5" fillId="0" borderId="14" xfId="0" applyNumberFormat="1" applyFont="1" applyBorder="1" applyAlignment="1">
      <alignment vertical="center" wrapText="1"/>
    </xf>
    <xf numFmtId="173" fontId="5" fillId="0" borderId="31" xfId="0" applyNumberFormat="1" applyFont="1" applyBorder="1" applyAlignment="1">
      <alignment vertical="center"/>
    </xf>
    <xf numFmtId="173" fontId="5" fillId="0" borderId="30" xfId="0" applyNumberFormat="1" applyFont="1" applyBorder="1" applyAlignment="1">
      <alignment vertical="center"/>
    </xf>
    <xf numFmtId="173" fontId="5" fillId="0" borderId="32" xfId="0" applyNumberFormat="1" applyFont="1" applyBorder="1" applyAlignment="1">
      <alignment vertical="center"/>
    </xf>
    <xf numFmtId="173" fontId="5" fillId="0" borderId="13" xfId="0" applyNumberFormat="1" applyFont="1" applyBorder="1" applyAlignment="1">
      <alignment vertical="center"/>
    </xf>
    <xf numFmtId="173" fontId="5" fillId="0" borderId="13" xfId="42" applyNumberFormat="1" applyFont="1" applyFill="1" applyBorder="1" applyAlignment="1">
      <alignment vertical="center"/>
    </xf>
    <xf numFmtId="173" fontId="7" fillId="0" borderId="13" xfId="0" applyNumberFormat="1" applyFont="1" applyBorder="1" applyAlignment="1">
      <alignment vertical="center"/>
    </xf>
    <xf numFmtId="173" fontId="5" fillId="0" borderId="13" xfId="0" applyNumberFormat="1" applyFont="1" applyFill="1" applyBorder="1" applyAlignment="1">
      <alignment vertical="center"/>
    </xf>
    <xf numFmtId="173" fontId="5" fillId="0" borderId="31" xfId="0" applyNumberFormat="1" applyFont="1" applyBorder="1" applyAlignment="1">
      <alignment vertical="center" wrapText="1"/>
    </xf>
    <xf numFmtId="173" fontId="5" fillId="0" borderId="29" xfId="0" applyNumberFormat="1" applyFont="1" applyBorder="1" applyAlignment="1">
      <alignment vertical="center" wrapText="1"/>
    </xf>
    <xf numFmtId="173" fontId="2" fillId="0" borderId="29" xfId="0" applyNumberFormat="1" applyFont="1" applyBorder="1" applyAlignment="1">
      <alignment vertical="center" wrapText="1"/>
    </xf>
    <xf numFmtId="173" fontId="5" fillId="0" borderId="0" xfId="0" applyNumberFormat="1" applyFont="1" applyBorder="1" applyAlignment="1">
      <alignment vertical="center"/>
    </xf>
    <xf numFmtId="173" fontId="9" fillId="0" borderId="0" xfId="0" applyNumberFormat="1" applyFont="1" applyBorder="1" applyAlignment="1" applyProtection="1">
      <alignment vertical="center"/>
      <protection locked="0"/>
    </xf>
    <xf numFmtId="173" fontId="2" fillId="0" borderId="0" xfId="0" applyNumberFormat="1" applyFont="1" applyBorder="1" applyAlignment="1" applyProtection="1">
      <alignment vertical="center"/>
      <protection locked="0"/>
    </xf>
    <xf numFmtId="173" fontId="7" fillId="0" borderId="0" xfId="0" applyNumberFormat="1" applyFont="1" applyBorder="1" applyAlignment="1">
      <alignment vertical="center"/>
    </xf>
    <xf numFmtId="173" fontId="2" fillId="0" borderId="0" xfId="0" applyNumberFormat="1" applyFont="1" applyAlignment="1">
      <alignment vertical="center"/>
    </xf>
    <xf numFmtId="49" fontId="2" fillId="0" borderId="12" xfId="0" applyNumberFormat="1" applyFont="1" applyFill="1" applyBorder="1" applyAlignment="1">
      <alignment vertical="center" wrapText="1"/>
    </xf>
    <xf numFmtId="49" fontId="2" fillId="0" borderId="12" xfId="0" applyNumberFormat="1" applyFont="1" applyBorder="1" applyAlignment="1">
      <alignment vertical="center" wrapText="1"/>
    </xf>
    <xf numFmtId="43" fontId="5" fillId="0" borderId="17" xfId="0" applyNumberFormat="1" applyFont="1" applyFill="1" applyBorder="1" applyAlignment="1">
      <alignment horizontal="center" vertical="center" wrapText="1"/>
    </xf>
    <xf numFmtId="43" fontId="2" fillId="0" borderId="17" xfId="0" applyNumberFormat="1" applyFont="1" applyBorder="1" applyAlignment="1">
      <alignment horizontal="center" vertical="center" wrapText="1"/>
    </xf>
    <xf numFmtId="0" fontId="2" fillId="0" borderId="12" xfId="0" applyNumberFormat="1" applyFont="1" applyFill="1" applyBorder="1" applyAlignment="1">
      <alignment vertical="center" wrapText="1"/>
    </xf>
    <xf numFmtId="0" fontId="2" fillId="0" borderId="12" xfId="0" applyFont="1" applyBorder="1" applyAlignment="1">
      <alignment horizontal="left" vertical="center" wrapText="1"/>
    </xf>
    <xf numFmtId="43" fontId="2" fillId="0" borderId="16" xfId="0" applyNumberFormat="1" applyFont="1" applyBorder="1" applyAlignment="1">
      <alignment horizontal="right" vertical="center"/>
    </xf>
    <xf numFmtId="43" fontId="5" fillId="0" borderId="16" xfId="0" applyNumberFormat="1" applyFont="1" applyBorder="1" applyAlignment="1">
      <alignment horizontal="right" vertical="center"/>
    </xf>
    <xf numFmtId="49" fontId="5" fillId="0" borderId="11" xfId="0" applyNumberFormat="1" applyFont="1" applyFill="1" applyBorder="1" applyAlignment="1">
      <alignment vertical="center" wrapText="1"/>
    </xf>
    <xf numFmtId="43" fontId="5" fillId="0" borderId="11" xfId="0" applyNumberFormat="1" applyFont="1" applyFill="1" applyBorder="1" applyAlignment="1">
      <alignment horizontal="center" vertical="center" wrapText="1"/>
    </xf>
    <xf numFmtId="49" fontId="2" fillId="0" borderId="12" xfId="0" applyNumberFormat="1" applyFont="1" applyFill="1" applyBorder="1" applyAlignment="1">
      <alignment vertical="center"/>
    </xf>
    <xf numFmtId="43" fontId="5" fillId="0" borderId="17" xfId="0" applyNumberFormat="1" applyFont="1" applyFill="1" applyBorder="1" applyAlignment="1">
      <alignment horizontal="center" vertical="center"/>
    </xf>
    <xf numFmtId="43" fontId="11" fillId="0" borderId="33" xfId="42" applyFont="1" applyBorder="1" applyAlignment="1">
      <alignment horizontal="center" vertical="center"/>
    </xf>
    <xf numFmtId="43" fontId="11" fillId="0" borderId="34" xfId="42" applyFont="1" applyBorder="1" applyAlignment="1">
      <alignment horizontal="center" vertical="center"/>
    </xf>
    <xf numFmtId="0" fontId="8" fillId="0" borderId="0" xfId="0" applyFont="1" applyAlignment="1">
      <alignment horizontal="center" vertical="center"/>
    </xf>
    <xf numFmtId="43" fontId="8" fillId="0" borderId="35" xfId="42" applyFont="1" applyBorder="1" applyAlignment="1">
      <alignment horizontal="center" vertical="center" wrapText="1"/>
    </xf>
    <xf numFmtId="43" fontId="8" fillId="0" borderId="36" xfId="42" applyFont="1" applyBorder="1" applyAlignment="1">
      <alignment horizontal="center" vertical="center" wrapText="1"/>
    </xf>
    <xf numFmtId="170" fontId="8" fillId="0" borderId="35" xfId="0" applyNumberFormat="1" applyFont="1" applyFill="1" applyBorder="1" applyAlignment="1">
      <alignment horizontal="right" vertical="center" wrapText="1"/>
    </xf>
    <xf numFmtId="170" fontId="8" fillId="0" borderId="37" xfId="0" applyNumberFormat="1" applyFont="1" applyFill="1" applyBorder="1" applyAlignment="1">
      <alignment horizontal="right" vertical="center" wrapText="1"/>
    </xf>
    <xf numFmtId="170" fontId="8" fillId="0" borderId="36" xfId="0" applyNumberFormat="1" applyFont="1" applyFill="1" applyBorder="1" applyAlignment="1">
      <alignment horizontal="right" vertical="center" wrapText="1"/>
    </xf>
    <xf numFmtId="43" fontId="4" fillId="0" borderId="33" xfId="42" applyFont="1" applyBorder="1" applyAlignment="1">
      <alignment horizontal="center" vertical="center" wrapText="1"/>
    </xf>
    <xf numFmtId="43" fontId="4" fillId="0" borderId="34" xfId="42" applyFont="1" applyBorder="1" applyAlignment="1">
      <alignment horizontal="center" vertical="center" wrapText="1"/>
    </xf>
    <xf numFmtId="170" fontId="11" fillId="0" borderId="38" xfId="42" applyNumberFormat="1" applyFont="1" applyFill="1" applyBorder="1" applyAlignment="1">
      <alignment horizontal="right" vertical="center"/>
    </xf>
    <xf numFmtId="170" fontId="11" fillId="0" borderId="39" xfId="42" applyNumberFormat="1" applyFont="1" applyFill="1" applyBorder="1" applyAlignment="1">
      <alignment horizontal="right" vertical="center"/>
    </xf>
    <xf numFmtId="170" fontId="11" fillId="0" borderId="40" xfId="42" applyNumberFormat="1" applyFont="1" applyFill="1" applyBorder="1" applyAlignment="1">
      <alignment horizontal="right" vertical="center"/>
    </xf>
    <xf numFmtId="43" fontId="11" fillId="0" borderId="38" xfId="42" applyFont="1" applyBorder="1" applyAlignment="1">
      <alignment horizontal="center" vertical="center"/>
    </xf>
    <xf numFmtId="43" fontId="11" fillId="0" borderId="40" xfId="42" applyFont="1" applyBorder="1" applyAlignment="1">
      <alignment horizontal="center" vertical="center"/>
    </xf>
    <xf numFmtId="170" fontId="11" fillId="0" borderId="33" xfId="0" applyNumberFormat="1" applyFont="1" applyFill="1" applyBorder="1" applyAlignment="1">
      <alignment horizontal="right" vertical="center"/>
    </xf>
    <xf numFmtId="170" fontId="11" fillId="0" borderId="41" xfId="0" applyNumberFormat="1" applyFont="1" applyFill="1" applyBorder="1" applyAlignment="1">
      <alignment horizontal="right" vertical="center"/>
    </xf>
    <xf numFmtId="170" fontId="11" fillId="0" borderId="33" xfId="42" applyNumberFormat="1" applyFont="1" applyFill="1" applyBorder="1" applyAlignment="1">
      <alignment horizontal="right" vertical="center"/>
    </xf>
    <xf numFmtId="43" fontId="11" fillId="0" borderId="42" xfId="42" applyFont="1" applyBorder="1" applyAlignment="1">
      <alignment horizontal="center" vertical="center" wrapText="1"/>
    </xf>
    <xf numFmtId="43" fontId="11" fillId="0" borderId="43" xfId="42" applyFont="1" applyBorder="1" applyAlignment="1">
      <alignment horizontal="center" vertical="center" wrapText="1"/>
    </xf>
    <xf numFmtId="0" fontId="8" fillId="0" borderId="44" xfId="0" applyFont="1" applyBorder="1" applyAlignment="1">
      <alignment horizontal="right" vertical="center" wrapText="1"/>
    </xf>
    <xf numFmtId="0" fontId="8" fillId="0" borderId="45" xfId="0" applyFont="1" applyBorder="1" applyAlignment="1">
      <alignment horizontal="right" vertical="center" wrapText="1"/>
    </xf>
    <xf numFmtId="0" fontId="8" fillId="0" borderId="46" xfId="0" applyFont="1" applyBorder="1" applyAlignment="1">
      <alignment horizontal="right" vertical="center" wrapText="1"/>
    </xf>
    <xf numFmtId="0" fontId="8" fillId="0" borderId="38" xfId="0" applyFont="1" applyBorder="1" applyAlignment="1">
      <alignment horizontal="right" vertical="center" wrapText="1"/>
    </xf>
    <xf numFmtId="0" fontId="8" fillId="0" borderId="39" xfId="0" applyFont="1" applyBorder="1" applyAlignment="1">
      <alignment horizontal="right" vertical="center" wrapText="1"/>
    </xf>
    <xf numFmtId="0" fontId="8" fillId="0" borderId="40" xfId="0" applyFont="1" applyBorder="1" applyAlignment="1">
      <alignment horizontal="right" vertical="center" wrapText="1"/>
    </xf>
    <xf numFmtId="43" fontId="11" fillId="0" borderId="33" xfId="42" applyFont="1" applyBorder="1" applyAlignment="1">
      <alignment horizontal="center" vertical="center" wrapText="1"/>
    </xf>
    <xf numFmtId="43" fontId="11" fillId="0" borderId="34" xfId="42" applyFont="1" applyBorder="1" applyAlignment="1">
      <alignment horizontal="center" vertical="center" wrapText="1"/>
    </xf>
    <xf numFmtId="170" fontId="11" fillId="0" borderId="41" xfId="42" applyNumberFormat="1" applyFont="1" applyFill="1" applyBorder="1" applyAlignment="1">
      <alignment horizontal="right" vertical="center"/>
    </xf>
    <xf numFmtId="170" fontId="11" fillId="0" borderId="34" xfId="42" applyNumberFormat="1" applyFont="1" applyFill="1" applyBorder="1" applyAlignment="1">
      <alignment horizontal="right" vertical="center"/>
    </xf>
    <xf numFmtId="0" fontId="4" fillId="0" borderId="33" xfId="0" applyFont="1" applyFill="1" applyBorder="1" applyAlignment="1">
      <alignment horizontal="right" vertical="center" wrapText="1"/>
    </xf>
    <xf numFmtId="0" fontId="4" fillId="0" borderId="41" xfId="0" applyFont="1" applyFill="1" applyBorder="1" applyAlignment="1">
      <alignment horizontal="right" vertical="center" wrapText="1"/>
    </xf>
    <xf numFmtId="0" fontId="4" fillId="0" borderId="34" xfId="0" applyFont="1" applyFill="1" applyBorder="1" applyAlignment="1">
      <alignment horizontal="right" vertical="center" wrapText="1"/>
    </xf>
    <xf numFmtId="0" fontId="11" fillId="0" borderId="0" xfId="0" applyFont="1" applyAlignment="1">
      <alignment horizontal="center" vertical="center"/>
    </xf>
    <xf numFmtId="0" fontId="0" fillId="0" borderId="0" xfId="0" applyFont="1" applyAlignment="1">
      <alignment horizontal="center" vertical="center"/>
    </xf>
    <xf numFmtId="17"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3" fillId="0" borderId="0" xfId="0" applyFont="1" applyAlignment="1">
      <alignment horizontal="center" vertical="center"/>
    </xf>
    <xf numFmtId="0" fontId="8" fillId="0" borderId="48" xfId="0" applyFont="1" applyBorder="1" applyAlignment="1">
      <alignment horizontal="right" vertical="center" wrapText="1"/>
    </xf>
    <xf numFmtId="0" fontId="8" fillId="0" borderId="0" xfId="0" applyFont="1" applyBorder="1" applyAlignment="1">
      <alignment horizontal="right" vertical="center" wrapText="1"/>
    </xf>
    <xf numFmtId="0" fontId="8" fillId="0" borderId="47" xfId="0" applyFont="1" applyBorder="1" applyAlignment="1">
      <alignment horizontal="right" vertical="center" wrapText="1"/>
    </xf>
    <xf numFmtId="0" fontId="0" fillId="0" borderId="42"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0" fillId="0" borderId="43" xfId="0" applyFont="1" applyFill="1" applyBorder="1" applyAlignment="1">
      <alignment horizontal="right" vertical="center" wrapText="1"/>
    </xf>
    <xf numFmtId="0" fontId="9"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8" fillId="0" borderId="4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2" fillId="0" borderId="0" xfId="0" applyFont="1" applyBorder="1" applyAlignment="1" applyProtection="1">
      <alignment horizontal="left"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613</xdr:row>
      <xdr:rowOff>123825</xdr:rowOff>
    </xdr:from>
    <xdr:to>
      <xdr:col>1</xdr:col>
      <xdr:colOff>1771650</xdr:colOff>
      <xdr:row>620</xdr:row>
      <xdr:rowOff>57150</xdr:rowOff>
    </xdr:to>
    <xdr:sp>
      <xdr:nvSpPr>
        <xdr:cNvPr id="1" name="Rectangle 1"/>
        <xdr:cNvSpPr>
          <a:spLocks/>
        </xdr:cNvSpPr>
      </xdr:nvSpPr>
      <xdr:spPr>
        <a:xfrm>
          <a:off x="66675" y="113128425"/>
          <a:ext cx="1971675" cy="933450"/>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Arial"/>
              <a:ea typeface="Arial"/>
              <a:cs typeface="Arial"/>
            </a:rPr>
            <a:t>Prepared by: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(sgd)MARIA VIVIEN M. TANCO
</a:t>
          </a:r>
          <a:r>
            <a:rPr lang="en-US" cap="none" sz="900" b="0" i="0" u="none" baseline="0">
              <a:solidFill>
                <a:srgbClr val="000000"/>
              </a:solidFill>
              <a:latin typeface="Arial"/>
              <a:ea typeface="Arial"/>
              <a:cs typeface="Arial"/>
            </a:rPr>
            <a:t>BAC-PG Secretariat Head</a:t>
          </a:r>
        </a:p>
      </xdr:txBody>
    </xdr:sp>
    <xdr:clientData/>
  </xdr:twoCellAnchor>
  <xdr:twoCellAnchor>
    <xdr:from>
      <xdr:col>1</xdr:col>
      <xdr:colOff>1962150</xdr:colOff>
      <xdr:row>614</xdr:row>
      <xdr:rowOff>0</xdr:rowOff>
    </xdr:from>
    <xdr:to>
      <xdr:col>2</xdr:col>
      <xdr:colOff>28575</xdr:colOff>
      <xdr:row>620</xdr:row>
      <xdr:rowOff>76200</xdr:rowOff>
    </xdr:to>
    <xdr:sp>
      <xdr:nvSpPr>
        <xdr:cNvPr id="2" name="Rectangle 3"/>
        <xdr:cNvSpPr>
          <a:spLocks/>
        </xdr:cNvSpPr>
      </xdr:nvSpPr>
      <xdr:spPr>
        <a:xfrm>
          <a:off x="2228850" y="113147475"/>
          <a:ext cx="1857375" cy="933450"/>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Arial"/>
              <a:ea typeface="Arial"/>
              <a:cs typeface="Arial"/>
            </a:rPr>
            <a:t>Reviewed by: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(sgd)LUZ PATRICIA</a:t>
          </a:r>
          <a:r>
            <a:rPr lang="en-US" cap="none" sz="900" b="0" i="0" u="none" baseline="0">
              <a:solidFill>
                <a:srgbClr val="000000"/>
              </a:solidFill>
              <a:latin typeface="Arial"/>
              <a:ea typeface="Arial"/>
              <a:cs typeface="Arial"/>
            </a:rPr>
            <a:t> F</a:t>
          </a:r>
          <a:r>
            <a:rPr lang="en-US" cap="none" sz="900" b="0" i="0" u="none" baseline="0">
              <a:solidFill>
                <a:srgbClr val="000000"/>
              </a:solidFill>
              <a:latin typeface="Arial"/>
              <a:ea typeface="Arial"/>
              <a:cs typeface="Arial"/>
            </a:rPr>
            <a:t>. TANCO
</a:t>
          </a:r>
          <a:r>
            <a:rPr lang="en-US" cap="none" sz="900" b="0" i="0" u="none" baseline="0">
              <a:solidFill>
                <a:srgbClr val="000000"/>
              </a:solidFill>
              <a:latin typeface="Arial"/>
              <a:ea typeface="Arial"/>
              <a:cs typeface="Arial"/>
            </a:rPr>
            <a:t>BAC-PG Chairperson</a:t>
          </a:r>
        </a:p>
      </xdr:txBody>
    </xdr:sp>
    <xdr:clientData/>
  </xdr:twoCellAnchor>
  <xdr:twoCellAnchor>
    <xdr:from>
      <xdr:col>2</xdr:col>
      <xdr:colOff>304800</xdr:colOff>
      <xdr:row>613</xdr:row>
      <xdr:rowOff>133350</xdr:rowOff>
    </xdr:from>
    <xdr:to>
      <xdr:col>5</xdr:col>
      <xdr:colOff>628650</xdr:colOff>
      <xdr:row>620</xdr:row>
      <xdr:rowOff>66675</xdr:rowOff>
    </xdr:to>
    <xdr:sp>
      <xdr:nvSpPr>
        <xdr:cNvPr id="3" name="Rectangle 4"/>
        <xdr:cNvSpPr>
          <a:spLocks/>
        </xdr:cNvSpPr>
      </xdr:nvSpPr>
      <xdr:spPr>
        <a:xfrm>
          <a:off x="4362450" y="113137950"/>
          <a:ext cx="1771650" cy="933450"/>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Arial"/>
              <a:ea typeface="Arial"/>
              <a:cs typeface="Arial"/>
            </a:rPr>
            <a:t>Approved: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(sgd)EVANGELINE J. CRISTOBAL
</a:t>
          </a:r>
          <a:r>
            <a:rPr lang="en-US" cap="none" sz="900" b="0" i="0" u="none" baseline="0">
              <a:solidFill>
                <a:srgbClr val="000000"/>
              </a:solidFill>
              <a:latin typeface="Arial"/>
              <a:ea typeface="Arial"/>
              <a:cs typeface="Arial"/>
            </a:rPr>
            <a:t>Acting</a:t>
          </a:r>
          <a:r>
            <a:rPr lang="en-US" cap="none" sz="900" b="0" i="0" u="none" baseline="0">
              <a:solidFill>
                <a:srgbClr val="000000"/>
              </a:solidFill>
              <a:latin typeface="Arial"/>
              <a:ea typeface="Arial"/>
              <a:cs typeface="Arial"/>
            </a:rPr>
            <a:t> Port Manager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4%20PPMP-FIN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PMP2014_ADMI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py%20of%20PPMP-CSE%20Edited_RMD.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PMP2014_OPM_ConsolidatedFinal.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PMP-CSE%20PPD_2014_Final.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PMP2014_PSD.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4%20Budget%20Forms1_PS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PMP2014_ES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3)"/>
      <sheetName val="FINANCE"/>
      <sheetName val="RMDM"/>
      <sheetName val="PPMP"/>
      <sheetName val="phone"/>
      <sheetName val="jo"/>
      <sheetName val="anti-fixer"/>
      <sheetName val="job order"/>
      <sheetName val="job order (2)"/>
      <sheetName val="housekeeping"/>
      <sheetName val="tuna"/>
      <sheetName val="binder"/>
      <sheetName val="thermal"/>
      <sheetName val="DVs"/>
      <sheetName val="doc stamps"/>
      <sheetName val="doc stamps (2)"/>
      <sheetName val="Aircon13"/>
      <sheetName val="Desktop13"/>
      <sheetName val="cabinet13"/>
      <sheetName val="ofc equip13"/>
      <sheetName val="Signage13"/>
      <sheetName val="ups &amp; printer 13"/>
      <sheetName val="Blinds13"/>
      <sheetName val="sup1stQtr13"/>
      <sheetName val="sup2ndQtr13"/>
      <sheetName val="counter mach13"/>
      <sheetName val="change of mosler safe13"/>
      <sheetName val="tarp2013"/>
      <sheetName val="pdolympics13"/>
      <sheetName val="pdolympics13 (2)"/>
      <sheetName val="pdolympics13 (3)"/>
      <sheetName val="pdolympics13 (4)"/>
      <sheetName val="job order(pdolympics'12)"/>
      <sheetName val="cultural"/>
      <sheetName val="incidental-rmt"/>
      <sheetName val="incidental-hec"/>
      <sheetName val="van rental"/>
      <sheetName val="reimb"/>
      <sheetName val="Sheet1"/>
      <sheetName val="aircon"/>
      <sheetName val="cabinet"/>
      <sheetName val="fax"/>
      <sheetName val="fax (2)"/>
      <sheetName val="pr-gad sem"/>
      <sheetName val="file cabinet"/>
      <sheetName val="telefax"/>
      <sheetName val="sacks"/>
      <sheetName val="canned tuna"/>
    </sheetNames>
    <sheetDataSet>
      <sheetData sheetId="24">
        <row r="12">
          <cell r="C12" t="str">
            <v>Air freshener, aerosol type</v>
          </cell>
          <cell r="D12" t="str">
            <v>CAN</v>
          </cell>
          <cell r="E12">
            <v>180</v>
          </cell>
          <cell r="F12">
            <v>5</v>
          </cell>
        </row>
        <row r="13">
          <cell r="C13" t="str">
            <v>Alcohol, 70%, 500ml</v>
          </cell>
          <cell r="D13" t="str">
            <v>BOT</v>
          </cell>
          <cell r="E13">
            <v>42.2</v>
          </cell>
          <cell r="F13">
            <v>50</v>
          </cell>
        </row>
        <row r="14">
          <cell r="C14" t="str">
            <v>Ballpen, ordinary, blue</v>
          </cell>
          <cell r="D14" t="str">
            <v>PC</v>
          </cell>
          <cell r="E14">
            <v>5</v>
          </cell>
          <cell r="F14">
            <v>60</v>
          </cell>
        </row>
        <row r="15">
          <cell r="C15" t="str">
            <v>Correction tape</v>
          </cell>
          <cell r="D15" t="str">
            <v>PC</v>
          </cell>
          <cell r="E15">
            <v>30</v>
          </cell>
          <cell r="F15">
            <v>60</v>
          </cell>
        </row>
        <row r="16">
          <cell r="C16" t="str">
            <v>Drum, DR 2025, for printer Brother HL 2040</v>
          </cell>
          <cell r="D16" t="str">
            <v>PC</v>
          </cell>
          <cell r="E16">
            <v>4000</v>
          </cell>
          <cell r="F16">
            <v>10</v>
          </cell>
        </row>
        <row r="17">
          <cell r="C17" t="str">
            <v>Drum, DR 2125, for printer Brother HL 2140</v>
          </cell>
          <cell r="D17" t="str">
            <v>PC</v>
          </cell>
          <cell r="E17">
            <v>4000</v>
          </cell>
          <cell r="F17">
            <v>10</v>
          </cell>
        </row>
        <row r="18">
          <cell r="C18" t="str">
            <v>Drum, DR 2255 for Telefax 2840</v>
          </cell>
          <cell r="D18" t="str">
            <v>PC</v>
          </cell>
          <cell r="E18">
            <v>3500</v>
          </cell>
          <cell r="F18">
            <v>10</v>
          </cell>
        </row>
        <row r="19">
          <cell r="C19" t="str">
            <v>DVD Recordable</v>
          </cell>
          <cell r="D19" t="str">
            <v>PC</v>
          </cell>
          <cell r="E19">
            <v>12.9</v>
          </cell>
          <cell r="F19">
            <v>10</v>
          </cell>
        </row>
        <row r="20">
          <cell r="C20" t="str">
            <v>Envelope, ordinary, brown A4 size</v>
          </cell>
          <cell r="D20" t="str">
            <v>PC</v>
          </cell>
          <cell r="E20">
            <v>4</v>
          </cell>
          <cell r="F20">
            <v>50</v>
          </cell>
        </row>
        <row r="21">
          <cell r="C21" t="str">
            <v>Envelope, ordinary, brown legal size</v>
          </cell>
          <cell r="D21" t="str">
            <v>PC</v>
          </cell>
          <cell r="E21">
            <v>5</v>
          </cell>
          <cell r="F21">
            <v>50</v>
          </cell>
        </row>
        <row r="22">
          <cell r="C22" t="str">
            <v>Fastener, metal, 8"</v>
          </cell>
          <cell r="D22" t="str">
            <v>BOX</v>
          </cell>
          <cell r="E22">
            <v>120</v>
          </cell>
          <cell r="F22">
            <v>36</v>
          </cell>
        </row>
        <row r="23">
          <cell r="C23" t="str">
            <v>Folder, expanding, legal size, yellow</v>
          </cell>
          <cell r="D23" t="str">
            <v>PC</v>
          </cell>
          <cell r="E23">
            <v>7.23</v>
          </cell>
          <cell r="F23">
            <v>150</v>
          </cell>
        </row>
        <row r="24">
          <cell r="C24" t="str">
            <v>Furniture cleaner, aerosol type</v>
          </cell>
          <cell r="D24" t="str">
            <v>CAN</v>
          </cell>
          <cell r="E24">
            <v>106.25</v>
          </cell>
          <cell r="F24">
            <v>6</v>
          </cell>
        </row>
        <row r="25">
          <cell r="C25" t="str">
            <v>Glue, all purpose</v>
          </cell>
          <cell r="D25" t="str">
            <v>BOT</v>
          </cell>
          <cell r="E25">
            <v>80</v>
          </cell>
          <cell r="F25">
            <v>3</v>
          </cell>
        </row>
        <row r="26">
          <cell r="C26" t="str">
            <v>Insecticide, aerosol type</v>
          </cell>
          <cell r="D26" t="str">
            <v>CAN</v>
          </cell>
          <cell r="E26">
            <v>120.45</v>
          </cell>
          <cell r="F26">
            <v>5</v>
          </cell>
        </row>
        <row r="27">
          <cell r="C27" t="str">
            <v>Marker, fluorescent, 3 colors/set</v>
          </cell>
          <cell r="D27" t="str">
            <v>SET</v>
          </cell>
          <cell r="E27">
            <v>43.25</v>
          </cell>
          <cell r="F27">
            <v>20</v>
          </cell>
        </row>
        <row r="28">
          <cell r="C28" t="str">
            <v>Note pad, 3" x 4" (post it-notes)</v>
          </cell>
          <cell r="D28" t="str">
            <v>PC</v>
          </cell>
          <cell r="E28">
            <v>60.25</v>
          </cell>
          <cell r="F28">
            <v>20</v>
          </cell>
        </row>
        <row r="29">
          <cell r="C29" t="str">
            <v>Notebook, stenographer 150 leaves</v>
          </cell>
          <cell r="D29" t="str">
            <v>PC</v>
          </cell>
          <cell r="E29">
            <v>100</v>
          </cell>
          <cell r="F29">
            <v>5</v>
          </cell>
        </row>
        <row r="30">
          <cell r="C30" t="str">
            <v>Paper clip, gem type, 33mm, 100s/box</v>
          </cell>
          <cell r="D30" t="str">
            <v>PC</v>
          </cell>
          <cell r="E30">
            <v>8.25</v>
          </cell>
          <cell r="F30">
            <v>15</v>
          </cell>
        </row>
        <row r="31">
          <cell r="C31" t="str">
            <v>Paper clip, gem type, jumbo, 50mm, 100s/box</v>
          </cell>
          <cell r="D31" t="str">
            <v>PC</v>
          </cell>
          <cell r="E31">
            <v>13.7</v>
          </cell>
          <cell r="F31">
            <v>10</v>
          </cell>
        </row>
        <row r="32">
          <cell r="C32" t="str">
            <v>Paper, book paper, substance 24, A4</v>
          </cell>
          <cell r="D32" t="str">
            <v>RM</v>
          </cell>
          <cell r="E32">
            <v>171</v>
          </cell>
          <cell r="F32">
            <v>150</v>
          </cell>
        </row>
        <row r="33">
          <cell r="C33" t="str">
            <v>Paper, book paper, substance 24, legal</v>
          </cell>
          <cell r="D33" t="str">
            <v>RM</v>
          </cell>
          <cell r="E33">
            <v>189</v>
          </cell>
          <cell r="F33">
            <v>100</v>
          </cell>
        </row>
        <row r="34">
          <cell r="C34" t="str">
            <v>PVC Index Tab, 1/2" x 1/2", color yellow</v>
          </cell>
          <cell r="D34" t="str">
            <v>BOX</v>
          </cell>
          <cell r="E34">
            <v>281.25</v>
          </cell>
          <cell r="F34">
            <v>5</v>
          </cell>
        </row>
        <row r="35">
          <cell r="C35" t="str">
            <v>Ribbon refill, ACYS R12A</v>
          </cell>
          <cell r="D35" t="str">
            <v>RL</v>
          </cell>
          <cell r="E35">
            <v>40</v>
          </cell>
          <cell r="F35">
            <v>60</v>
          </cell>
        </row>
        <row r="36">
          <cell r="C36" t="str">
            <v>Rubber bands, No. 18, 400g</v>
          </cell>
          <cell r="D36" t="str">
            <v>BOX</v>
          </cell>
          <cell r="E36">
            <v>124.5</v>
          </cell>
          <cell r="F36">
            <v>15</v>
          </cell>
        </row>
        <row r="37">
          <cell r="C37" t="str">
            <v>Sign pen, black</v>
          </cell>
          <cell r="D37" t="str">
            <v>PC</v>
          </cell>
          <cell r="E37">
            <v>45.45</v>
          </cell>
          <cell r="F37">
            <v>60</v>
          </cell>
        </row>
        <row r="38">
          <cell r="C38" t="str">
            <v>Sign pen, blue</v>
          </cell>
          <cell r="D38" t="str">
            <v>PC</v>
          </cell>
          <cell r="E38">
            <v>45.45</v>
          </cell>
          <cell r="F38">
            <v>60</v>
          </cell>
        </row>
        <row r="39">
          <cell r="C39" t="str">
            <v>Sign pen, green</v>
          </cell>
          <cell r="D39" t="str">
            <v>PC</v>
          </cell>
          <cell r="E39">
            <v>37.5</v>
          </cell>
          <cell r="F39">
            <v>24</v>
          </cell>
        </row>
        <row r="40">
          <cell r="C40" t="str">
            <v>Sign pen, red</v>
          </cell>
          <cell r="D40" t="str">
            <v>PC</v>
          </cell>
          <cell r="E40">
            <v>45.45</v>
          </cell>
          <cell r="F40">
            <v>24</v>
          </cell>
        </row>
        <row r="41">
          <cell r="C41" t="str">
            <v>Stapler with remover, heavy duty</v>
          </cell>
          <cell r="D41" t="str">
            <v>PC</v>
          </cell>
          <cell r="E41">
            <v>230</v>
          </cell>
          <cell r="F41">
            <v>1</v>
          </cell>
        </row>
        <row r="42">
          <cell r="C42" t="str">
            <v>Storage box, 16" x 11" x 11.5", black</v>
          </cell>
          <cell r="D42" t="str">
            <v>PC</v>
          </cell>
          <cell r="E42">
            <v>240</v>
          </cell>
          <cell r="F42">
            <v>100</v>
          </cell>
        </row>
        <row r="43">
          <cell r="C43" t="str">
            <v>Tape, transparent (1") 24mm</v>
          </cell>
          <cell r="D43" t="str">
            <v>RL</v>
          </cell>
          <cell r="E43">
            <v>16.25</v>
          </cell>
          <cell r="F43">
            <v>20</v>
          </cell>
        </row>
        <row r="44">
          <cell r="C44" t="str">
            <v>Toilet tissue, 12 rolls/pack</v>
          </cell>
          <cell r="D44" t="str">
            <v>PK</v>
          </cell>
          <cell r="E44">
            <v>76.65</v>
          </cell>
          <cell r="F44">
            <v>100</v>
          </cell>
        </row>
        <row r="45">
          <cell r="C45" t="str">
            <v>Toner, TN 2025 for printer Brother HL 2040</v>
          </cell>
          <cell r="D45" t="str">
            <v>PC</v>
          </cell>
          <cell r="E45">
            <v>3000</v>
          </cell>
          <cell r="F45">
            <v>20</v>
          </cell>
        </row>
        <row r="46">
          <cell r="C46" t="str">
            <v>Toner, TN 2130 for printer Brother HL 2140</v>
          </cell>
          <cell r="D46" t="str">
            <v>PC</v>
          </cell>
          <cell r="E46">
            <v>3000</v>
          </cell>
          <cell r="F46">
            <v>30</v>
          </cell>
        </row>
        <row r="47">
          <cell r="C47" t="str">
            <v>Toner, TN 2260, for Telefax 2840</v>
          </cell>
          <cell r="D47" t="str">
            <v>PC</v>
          </cell>
          <cell r="E47">
            <v>2800</v>
          </cell>
          <cell r="F47">
            <v>20</v>
          </cell>
        </row>
        <row r="48">
          <cell r="C48" t="str">
            <v>Vertical file, side clip, long, green color</v>
          </cell>
          <cell r="D48" t="str">
            <v>PC</v>
          </cell>
          <cell r="E48">
            <v>65</v>
          </cell>
          <cell r="F4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PMP"/>
    </sheetNames>
    <sheetDataSet>
      <sheetData sheetId="0">
        <row r="11">
          <cell r="B11" t="str">
            <v>AIR FRESHENER, 280m l/150g minimum , in can, aerosol type/spray mist, shrink wrapped, assorted scents </v>
          </cell>
          <cell r="C11">
            <v>10</v>
          </cell>
          <cell r="D11">
            <v>86.06</v>
          </cell>
        </row>
        <row r="12">
          <cell r="B12" t="str">
            <v>ALCOHOL, 68%-72 % ethanol (ethyl), colorless clear liquid, fully miscible in water, 500m l, scented, in plastic bottle</v>
          </cell>
          <cell r="C12">
            <v>32</v>
          </cell>
          <cell r="D12">
            <v>38.22</v>
          </cell>
        </row>
        <row r="13">
          <cell r="B13" t="str">
            <v>BATTERY, dry cell, size AA, 1.5 volts, alkaline , two (2) pieces per blister pack</v>
          </cell>
          <cell r="C13">
            <v>12</v>
          </cell>
          <cell r="D13">
            <v>19.19</v>
          </cell>
        </row>
        <row r="14">
          <cell r="B14" t="str">
            <v>CLIP, backfold, 25mm , all metal, 12 pieces per box</v>
          </cell>
          <cell r="C14">
            <v>2</v>
          </cell>
          <cell r="D14">
            <v>11.63</v>
          </cell>
        </row>
        <row r="15">
          <cell r="B15" t="str">
            <v>CLIP, backfold, 50mm, all metal, 12 pieces per box</v>
          </cell>
          <cell r="C15">
            <v>2</v>
          </cell>
          <cell r="D15">
            <v>41.6</v>
          </cell>
        </row>
        <row r="16">
          <cell r="B16" t="str">
            <v>CORRECTION TAPE, disposable , usable length of 6 meters(min), 5mm width, 0.02mm (min) thickness, white opaque, with protective cap</v>
          </cell>
          <cell r="C16">
            <v>24</v>
          </cell>
          <cell r="D16">
            <v>12.05</v>
          </cell>
        </row>
        <row r="17">
          <cell r="B17" t="str">
            <v>ENVELOPE, documentary, 254mm x 381mm, (10" x 15"), kraft, 150gsm minimum weight, 0.22mm minimum thickness, 500 pieces per box</v>
          </cell>
          <cell r="C17">
            <v>30</v>
          </cell>
          <cell r="D17">
            <v>502.32</v>
          </cell>
        </row>
        <row r="18">
          <cell r="B18" t="str">
            <v>ENVELOPE, documentary, for A4 size, paper/document, 229mm x 324mm, basic weight of 150gsm, 0.22mm min thickness, kraft, 500 pieces per box </v>
          </cell>
          <cell r="C18">
            <v>30</v>
          </cell>
          <cell r="D18">
            <v>403.52</v>
          </cell>
        </row>
        <row r="19">
          <cell r="B19" t="str">
            <v>ENVELOPE, expanding, legal size, uncoated board, 233gsm, 380mm x 250mm, 50mm expansion, 0.38 min thickness, with string and eyelet, 100 pieces per box</v>
          </cell>
          <cell r="C19">
            <v>40</v>
          </cell>
          <cell r="D19">
            <v>566.22</v>
          </cell>
        </row>
        <row r="20">
          <cell r="B20" t="str">
            <v>ENVELOPE, mailing, white, premium grade bond quality, 70 gsm, 105mm width, 241mm length, 500 pieces per box</v>
          </cell>
          <cell r="C20">
            <v>2</v>
          </cell>
          <cell r="D20">
            <v>139.24</v>
          </cell>
        </row>
        <row r="21">
          <cell r="B21" t="str">
            <v>FASTENER, for paper, metal, non-corrosive, non-sharp edges, able to hold 25mm thickness of paper, 70mm between prongs, 50 sets per box</v>
          </cell>
          <cell r="C21">
            <v>12</v>
          </cell>
          <cell r="D21">
            <v>59.79</v>
          </cell>
        </row>
        <row r="22">
          <cell r="B22" t="str">
            <v>FOLDER, tagboard/carrier board, legal, for legal size paper/document, 240mm x 365mm Leaf Dimension, 100 pieces per pack </v>
          </cell>
          <cell r="C22">
            <v>60</v>
          </cell>
          <cell r="D22">
            <v>216.91</v>
          </cell>
        </row>
        <row r="23">
          <cell r="B23" t="str">
            <v>GLUE, all purpose, 200 grams, minimum gross weight, in jar with applicator, non-toxic  smell</v>
          </cell>
          <cell r="C23">
            <v>4</v>
          </cell>
          <cell r="D23">
            <v>45.43</v>
          </cell>
        </row>
        <row r="24">
          <cell r="B24" t="str">
            <v>INDEX TAB, transparent self-adhesive, no color, 10 pieces of 6-inch length tab strip with corresponding alphabet in each box</v>
          </cell>
          <cell r="C24">
            <v>80</v>
          </cell>
          <cell r="D24">
            <v>52</v>
          </cell>
        </row>
        <row r="25">
          <cell r="B25" t="str">
            <v>INK CARTRIDGE, Hewlett Packard, Part No. CC656AA, tricolor, (#901)                                                                                                   </v>
          </cell>
          <cell r="C25">
            <v>4</v>
          </cell>
          <cell r="D25">
            <v>921.44</v>
          </cell>
        </row>
        <row r="26">
          <cell r="B26" t="str">
            <v>INK CARTRIDGE, Hewlett Packard, Part No. CC653AA, black, (#901)</v>
          </cell>
          <cell r="C26">
            <v>6</v>
          </cell>
          <cell r="D26">
            <v>601.12</v>
          </cell>
        </row>
        <row r="27">
          <cell r="B27" t="str">
            <v>MARKER, permanent, black, felt tip, bullet tip, medium point, non-toxic</v>
          </cell>
          <cell r="C27">
            <v>12</v>
          </cell>
          <cell r="D27">
            <v>12.15</v>
          </cell>
        </row>
        <row r="28">
          <cell r="B28" t="str">
            <v>MARKER, permanent, blue, felt tip, bullet tip, medium point, non-toxic</v>
          </cell>
          <cell r="C28">
            <v>12</v>
          </cell>
          <cell r="D28">
            <v>12.15</v>
          </cell>
        </row>
        <row r="29">
          <cell r="B29" t="str">
            <v>NOTE PAD, 3" x 3", stick - on, 75mm x 75mm , 75 gsm., 100 sheets per pad, assorted colors</v>
          </cell>
          <cell r="C29">
            <v>12</v>
          </cell>
          <cell r="D29">
            <v>36.37</v>
          </cell>
        </row>
        <row r="30">
          <cell r="B30" t="str">
            <v>NOTEBOOK, stenographer, spiral, 40 leaves, ruled both sides, 55 gsm, GSP bond</v>
          </cell>
          <cell r="C30">
            <v>1</v>
          </cell>
          <cell r="D30">
            <v>8.11</v>
          </cell>
        </row>
        <row r="31">
          <cell r="B31" t="str">
            <v>PAPER, bond, Premium Grade, 210mm x 297mm, 70 gsm., 500 sheets per ream </v>
          </cell>
          <cell r="C31">
            <v>85</v>
          </cell>
          <cell r="D31">
            <v>92.56</v>
          </cell>
        </row>
        <row r="32">
          <cell r="B32" t="str">
            <v>PAPER, copy, for plain paper copier, 216mm x 330mm, 70 gsm., 500 sheets per ream </v>
          </cell>
          <cell r="C32">
            <v>32</v>
          </cell>
          <cell r="D32">
            <v>105.98</v>
          </cell>
        </row>
        <row r="33">
          <cell r="B33" t="str">
            <v>PAPER, copy, for plain paper copier, 210mm x 297mm, 70gsm, 500 sheets per ream</v>
          </cell>
          <cell r="C33">
            <v>85</v>
          </cell>
          <cell r="D33">
            <v>92.64</v>
          </cell>
        </row>
        <row r="34">
          <cell r="B34" t="str">
            <v>PENCIL, lead, with eraser, wood cased, one (1) dozen per box</v>
          </cell>
          <cell r="C34">
            <v>2</v>
          </cell>
          <cell r="D34">
            <v>20.23</v>
          </cell>
        </row>
        <row r="35">
          <cell r="B35" t="str">
            <v>SIGN PEN, black, liquid gel ink, 0.5mm needle tip                          </v>
          </cell>
          <cell r="C35">
            <v>42</v>
          </cell>
          <cell r="D35">
            <v>43.35</v>
          </cell>
        </row>
        <row r="36">
          <cell r="B36" t="str">
            <v>SIGN PEN, blue, liquid gel ink, 0.5mm needle tip                   </v>
          </cell>
          <cell r="C36">
            <v>42</v>
          </cell>
          <cell r="D36">
            <v>43.35</v>
          </cell>
        </row>
        <row r="37">
          <cell r="B37" t="str">
            <v>STAMP PAD, felt, made of metal, plastic or combination, minimum 60mm x 100mm Bed Dimension</v>
          </cell>
          <cell r="C37">
            <v>1</v>
          </cell>
          <cell r="D37">
            <v>22.76</v>
          </cell>
        </row>
        <row r="38">
          <cell r="B38" t="str">
            <v>TAPE, masking, 48mm width, usable length of 50 meters min</v>
          </cell>
          <cell r="C38">
            <v>3</v>
          </cell>
          <cell r="D38">
            <v>95.68</v>
          </cell>
        </row>
        <row r="39">
          <cell r="B39" t="str">
            <v>TAPE, packaging, 48mm width, usable length of 50 meters min, light brown</v>
          </cell>
          <cell r="C39">
            <v>9</v>
          </cell>
          <cell r="D39">
            <v>30.99</v>
          </cell>
        </row>
        <row r="40">
          <cell r="B40" t="str">
            <v>TAPE, transparent, 24mm width, usable length of 50 meters min</v>
          </cell>
          <cell r="C40">
            <v>6</v>
          </cell>
          <cell r="D40">
            <v>15.39</v>
          </cell>
        </row>
        <row r="42">
          <cell r="B42" t="str">
            <v>Archfile  size A4, side clip</v>
          </cell>
          <cell r="C42">
            <v>74</v>
          </cell>
          <cell r="D42">
            <v>80</v>
          </cell>
        </row>
        <row r="43">
          <cell r="B43" t="str">
            <v>Ballpen black/blue</v>
          </cell>
          <cell r="C43">
            <v>52</v>
          </cell>
          <cell r="D43">
            <v>5</v>
          </cell>
        </row>
        <row r="44">
          <cell r="B44" t="str">
            <v>Continuous Computer Form 9-1/2x11 2 ply carbonized</v>
          </cell>
          <cell r="C44">
            <v>2</v>
          </cell>
          <cell r="D44">
            <v>646.05</v>
          </cell>
        </row>
        <row r="45">
          <cell r="B45" t="str">
            <v>Double sided tape, heavy duty 1/2"</v>
          </cell>
          <cell r="C45">
            <v>1</v>
          </cell>
          <cell r="D45">
            <v>125</v>
          </cell>
        </row>
        <row r="46">
          <cell r="B46" t="str">
            <v>Double sided tape, heavy duty  </v>
          </cell>
          <cell r="C46">
            <v>1</v>
          </cell>
          <cell r="D46">
            <v>245</v>
          </cell>
        </row>
        <row r="47">
          <cell r="B47" t="str">
            <v>Flash Drive/USB 16GB</v>
          </cell>
          <cell r="C47">
            <v>1</v>
          </cell>
          <cell r="D47">
            <v>504.4</v>
          </cell>
        </row>
        <row r="48">
          <cell r="B48" t="str">
            <v>Ink Cartridge HP 2130</v>
          </cell>
          <cell r="C48">
            <v>3</v>
          </cell>
          <cell r="D48">
            <v>1025</v>
          </cell>
        </row>
        <row r="49">
          <cell r="B49" t="str">
            <v>Paper Clamp size 1Ink Cartridge HP 1"</v>
          </cell>
          <cell r="C49">
            <v>6</v>
          </cell>
          <cell r="D49">
            <v>6.76</v>
          </cell>
        </row>
        <row r="50">
          <cell r="B50" t="str">
            <v>Paper Clamp size 1Ink Cartridge HP  2"</v>
          </cell>
          <cell r="C50">
            <v>6</v>
          </cell>
          <cell r="D50">
            <v>11.63</v>
          </cell>
        </row>
        <row r="51">
          <cell r="B51" t="str">
            <v>Sacks</v>
          </cell>
          <cell r="C51">
            <v>100</v>
          </cell>
          <cell r="D51">
            <v>5</v>
          </cell>
        </row>
        <row r="52">
          <cell r="B52" t="str">
            <v>Staple Wire #10</v>
          </cell>
          <cell r="C52">
            <v>3</v>
          </cell>
          <cell r="D52">
            <v>23.8</v>
          </cell>
        </row>
        <row r="53">
          <cell r="B53" t="str">
            <v>Staple Wire # 35</v>
          </cell>
          <cell r="C53">
            <v>17</v>
          </cell>
          <cell r="D53">
            <v>44.4</v>
          </cell>
        </row>
        <row r="54">
          <cell r="B54" t="str">
            <v>Sticker Paper white</v>
          </cell>
          <cell r="C54">
            <v>12</v>
          </cell>
          <cell r="D54">
            <v>3.5</v>
          </cell>
        </row>
        <row r="55">
          <cell r="B55" t="str">
            <v>Toilet Tissue Paper</v>
          </cell>
          <cell r="C55">
            <v>32</v>
          </cell>
          <cell r="D55">
            <v>71.6</v>
          </cell>
        </row>
        <row r="56">
          <cell r="B56" t="str">
            <v>Storage Box</v>
          </cell>
          <cell r="C56">
            <v>15</v>
          </cell>
          <cell r="D56">
            <v>220</v>
          </cell>
        </row>
        <row r="57">
          <cell r="B57" t="str">
            <v>Toner Brother TN-2130</v>
          </cell>
          <cell r="C57">
            <v>18</v>
          </cell>
          <cell r="D57">
            <v>1913.6</v>
          </cell>
        </row>
        <row r="58">
          <cell r="B58" t="str">
            <v>Toner Brother TN-2025</v>
          </cell>
          <cell r="C58">
            <v>6</v>
          </cell>
          <cell r="D58">
            <v>2844.6</v>
          </cell>
        </row>
        <row r="59">
          <cell r="B59" t="str">
            <v>Sticker  paper colored orange, blue, yellow &amp; nenon green</v>
          </cell>
          <cell r="C59">
            <v>4</v>
          </cell>
          <cell r="D59">
            <v>3.5</v>
          </cell>
        </row>
        <row r="60">
          <cell r="B60" t="str">
            <v>USB 4GB</v>
          </cell>
          <cell r="C60">
            <v>1</v>
          </cell>
          <cell r="D60">
            <v>504.4</v>
          </cell>
        </row>
        <row r="61">
          <cell r="B61" t="str">
            <v>UPS</v>
          </cell>
          <cell r="C61">
            <v>1</v>
          </cell>
          <cell r="D61">
            <v>3000</v>
          </cell>
        </row>
        <row r="62">
          <cell r="B62" t="str">
            <v>Clerical Chair, swivel w/ arm rest</v>
          </cell>
          <cell r="C62">
            <v>4</v>
          </cell>
          <cell r="D62">
            <v>3750</v>
          </cell>
        </row>
        <row r="63">
          <cell r="B63" t="str">
            <v>Venetian blinds</v>
          </cell>
          <cell r="C63">
            <v>8</v>
          </cell>
          <cell r="D63">
            <v>425</v>
          </cell>
        </row>
        <row r="64">
          <cell r="B64" t="str">
            <v>Rostrum, fiberglass</v>
          </cell>
          <cell r="C64">
            <v>1</v>
          </cell>
          <cell r="D64">
            <v>2500</v>
          </cell>
        </row>
        <row r="65">
          <cell r="B65" t="str">
            <v>aironcidtioing unit black, 1.5HP w/ remote control</v>
          </cell>
          <cell r="C65">
            <v>3</v>
          </cell>
          <cell r="D65">
            <v>28500</v>
          </cell>
        </row>
        <row r="66">
          <cell r="B66" t="str">
            <v>Colored Printer</v>
          </cell>
          <cell r="C66">
            <v>1</v>
          </cell>
          <cell r="D66">
            <v>3500</v>
          </cell>
        </row>
        <row r="67">
          <cell r="B67" t="str">
            <v>Printer dot matrix 24 pins 136 columns</v>
          </cell>
          <cell r="C67">
            <v>1</v>
          </cell>
          <cell r="D67">
            <v>7124</v>
          </cell>
        </row>
        <row r="68">
          <cell r="B68" t="str">
            <v>Printer brother</v>
          </cell>
          <cell r="C68">
            <v>2</v>
          </cell>
          <cell r="D68">
            <v>4500</v>
          </cell>
        </row>
        <row r="69">
          <cell r="B69" t="str">
            <v>Digital duplicator (integrated scanning &amp; duplicating</v>
          </cell>
          <cell r="C69">
            <v>1</v>
          </cell>
          <cell r="D69">
            <v>8500</v>
          </cell>
        </row>
        <row r="70">
          <cell r="B70" t="str">
            <v>Electric Floor polisher</v>
          </cell>
          <cell r="C70">
            <v>1</v>
          </cell>
          <cell r="D70">
            <v>6500</v>
          </cell>
        </row>
        <row r="71">
          <cell r="B71" t="str">
            <v>Vacuum cleaner</v>
          </cell>
          <cell r="C71">
            <v>1</v>
          </cell>
          <cell r="D71">
            <v>15000</v>
          </cell>
        </row>
        <row r="72">
          <cell r="B72" t="str">
            <v>ironing board</v>
          </cell>
          <cell r="C72">
            <v>1</v>
          </cell>
          <cell r="D72">
            <v>1500</v>
          </cell>
        </row>
        <row r="73">
          <cell r="B73" t="str">
            <v>monoblock chairs HD (guest house &amp; Philam hall)</v>
          </cell>
          <cell r="C73">
            <v>56</v>
          </cell>
          <cell r="D73">
            <v>400</v>
          </cell>
        </row>
        <row r="74">
          <cell r="B74" t="str">
            <v>tray card HD</v>
          </cell>
          <cell r="C74">
            <v>1</v>
          </cell>
          <cell r="D74">
            <v>3000</v>
          </cell>
        </row>
        <row r="75">
          <cell r="B75" t="str">
            <v>Perculator</v>
          </cell>
          <cell r="C75">
            <v>1</v>
          </cell>
          <cell r="D75">
            <v>1500</v>
          </cell>
        </row>
        <row r="76">
          <cell r="B76" t="str">
            <v>Airpot 2.2. liters w/ reboil</v>
          </cell>
          <cell r="C76">
            <v>1</v>
          </cell>
          <cell r="D76">
            <v>2000</v>
          </cell>
        </row>
        <row r="77">
          <cell r="B77" t="str">
            <v>Glasses tall</v>
          </cell>
          <cell r="C77">
            <v>50</v>
          </cell>
          <cell r="D77">
            <v>28</v>
          </cell>
        </row>
        <row r="78">
          <cell r="B78" t="str">
            <v>Cup and saucers white</v>
          </cell>
          <cell r="C78">
            <v>50</v>
          </cell>
          <cell r="D78">
            <v>120</v>
          </cell>
        </row>
        <row r="79">
          <cell r="B79" t="str">
            <v>Spoon</v>
          </cell>
          <cell r="C79">
            <v>50</v>
          </cell>
          <cell r="D79">
            <v>30</v>
          </cell>
        </row>
        <row r="80">
          <cell r="B80" t="str">
            <v>Fork</v>
          </cell>
          <cell r="C80">
            <v>50</v>
          </cell>
          <cell r="D80">
            <v>30</v>
          </cell>
        </row>
        <row r="81">
          <cell r="B81" t="str">
            <v>Teaspoon</v>
          </cell>
          <cell r="C81">
            <v>50</v>
          </cell>
          <cell r="D81">
            <v>15</v>
          </cell>
        </row>
        <row r="82">
          <cell r="B82" t="str">
            <v>Dinner plates</v>
          </cell>
          <cell r="C82">
            <v>24</v>
          </cell>
          <cell r="D82">
            <v>150</v>
          </cell>
        </row>
        <row r="83">
          <cell r="B83" t="str">
            <v>Wooden cabinet w/ glass &amp; lock for dishes  &amp; utensils (fabrication </v>
          </cell>
          <cell r="C83">
            <v>2</v>
          </cell>
          <cell r="D83">
            <v>4500</v>
          </cell>
        </row>
        <row r="84">
          <cell r="B84" t="str">
            <v>Utility cabinets, wooden w/ cover and lock for sound system (fabrication)</v>
          </cell>
          <cell r="C84">
            <v>1</v>
          </cell>
          <cell r="D84">
            <v>5000</v>
          </cell>
        </row>
        <row r="85">
          <cell r="B85" t="str">
            <v>Woodenb cabinet for bed sheets/beddings</v>
          </cell>
          <cell r="C85">
            <v>1</v>
          </cell>
          <cell r="D85">
            <v>10500</v>
          </cell>
        </row>
        <row r="86">
          <cell r="B86" t="str">
            <v>TV Cabinet</v>
          </cell>
          <cell r="C86">
            <v>1</v>
          </cell>
          <cell r="D86">
            <v>8000</v>
          </cell>
        </row>
        <row r="87">
          <cell r="B87" t="str">
            <v>Washing Machine 6-7 kls capacity</v>
          </cell>
          <cell r="C87">
            <v>1</v>
          </cell>
          <cell r="D87">
            <v>4000</v>
          </cell>
        </row>
        <row r="88">
          <cell r="B88" t="str">
            <v>Ceiling fax 16" w/ rota air</v>
          </cell>
          <cell r="C88">
            <v>2</v>
          </cell>
          <cell r="D88">
            <v>2500</v>
          </cell>
        </row>
        <row r="89">
          <cell r="B89" t="str">
            <v>refrigerator double door, 12 cu.ft</v>
          </cell>
          <cell r="C89">
            <v>1</v>
          </cell>
          <cell r="D89">
            <v>22000</v>
          </cell>
        </row>
        <row r="90">
          <cell r="B90" t="str">
            <v>Serving Tray, stainless</v>
          </cell>
          <cell r="C90">
            <v>2</v>
          </cell>
          <cell r="D90">
            <v>350</v>
          </cell>
        </row>
        <row r="91">
          <cell r="B91" t="str">
            <v>Gas stove 2 burners heavy duty</v>
          </cell>
          <cell r="C91">
            <v>1</v>
          </cell>
          <cell r="D91">
            <v>2500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9">
          <cell r="A19" t="str">
            <v>AIR FRESHENER, 280mL/can</v>
          </cell>
          <cell r="B19" t="str">
            <v>can</v>
          </cell>
          <cell r="O19">
            <v>6</v>
          </cell>
          <cell r="P19">
            <v>86.06</v>
          </cell>
        </row>
        <row r="20">
          <cell r="A20" t="str">
            <v>ALCOHOL, 70%, ethyl</v>
          </cell>
          <cell r="B20" t="str">
            <v>bottle</v>
          </cell>
          <cell r="O20">
            <v>4</v>
          </cell>
          <cell r="P20">
            <v>38.22</v>
          </cell>
        </row>
        <row r="21">
          <cell r="A21" t="str">
            <v>BALLPEN</v>
          </cell>
          <cell r="B21" t="str">
            <v>piece</v>
          </cell>
          <cell r="O21">
            <v>24</v>
          </cell>
          <cell r="P21">
            <v>5</v>
          </cell>
        </row>
        <row r="22">
          <cell r="A22" t="str">
            <v>INSECTICIDE, 600mL (420g) /can</v>
          </cell>
          <cell r="B22" t="str">
            <v>can</v>
          </cell>
          <cell r="O22">
            <v>6</v>
          </cell>
          <cell r="P22">
            <v>117.52</v>
          </cell>
        </row>
        <row r="23">
          <cell r="A23" t="str">
            <v>FOLDER, pressboard, plain, legal</v>
          </cell>
          <cell r="B23" t="str">
            <v>pc</v>
          </cell>
          <cell r="O23">
            <v>12</v>
          </cell>
          <cell r="P23">
            <v>8.59</v>
          </cell>
        </row>
        <row r="24">
          <cell r="A24" t="str">
            <v>Hard Drive External</v>
          </cell>
          <cell r="B24" t="str">
            <v>unit</v>
          </cell>
          <cell r="O24">
            <v>2</v>
          </cell>
          <cell r="P24">
            <v>2500</v>
          </cell>
        </row>
        <row r="25">
          <cell r="A25" t="str">
            <v>HP  920 Cartridge Black XL</v>
          </cell>
          <cell r="B25" t="str">
            <v>btl.</v>
          </cell>
          <cell r="O25">
            <v>4</v>
          </cell>
          <cell r="P25">
            <v>1075</v>
          </cell>
        </row>
        <row r="26">
          <cell r="A26" t="str">
            <v>HP  920 Cartridge Colored Set</v>
          </cell>
          <cell r="B26" t="str">
            <v>btl. </v>
          </cell>
          <cell r="O26">
            <v>4</v>
          </cell>
          <cell r="P26">
            <v>1125</v>
          </cell>
        </row>
        <row r="27">
          <cell r="A27" t="str">
            <v>LEAD, for mechanical pencil,0.5mm, 12 pcs/tube</v>
          </cell>
          <cell r="B27" t="str">
            <v>tube</v>
          </cell>
          <cell r="O27">
            <v>3</v>
          </cell>
          <cell r="P27">
            <v>6.76</v>
          </cell>
        </row>
        <row r="28">
          <cell r="A28" t="str">
            <v>NOTE BOOK, stenographer's, 40 leaves</v>
          </cell>
          <cell r="B28" t="str">
            <v>piece</v>
          </cell>
          <cell r="O28">
            <v>4</v>
          </cell>
          <cell r="P28">
            <v>8.11</v>
          </cell>
        </row>
        <row r="29">
          <cell r="A29" t="str">
            <v>RECORD BOOK, 500 pages, smyth sewn</v>
          </cell>
          <cell r="B29" t="str">
            <v>book</v>
          </cell>
          <cell r="O29">
            <v>4</v>
          </cell>
          <cell r="P29">
            <v>78.5</v>
          </cell>
        </row>
        <row r="30">
          <cell r="A30" t="str">
            <v>SIGN PEN, black</v>
          </cell>
          <cell r="B30" t="str">
            <v>piece</v>
          </cell>
          <cell r="O30">
            <v>24</v>
          </cell>
          <cell r="P30">
            <v>43.35</v>
          </cell>
        </row>
        <row r="31">
          <cell r="A31" t="str">
            <v>TAPE, transparent, 48mm, 50 meters</v>
          </cell>
          <cell r="B31" t="str">
            <v>roll</v>
          </cell>
          <cell r="O31">
            <v>2</v>
          </cell>
          <cell r="P31">
            <v>33.07</v>
          </cell>
        </row>
        <row r="32">
          <cell r="A32" t="str">
            <v>TOILET TISSUE, 12 rolls/pack</v>
          </cell>
          <cell r="B32" t="str">
            <v>pack</v>
          </cell>
          <cell r="O32">
            <v>4</v>
          </cell>
          <cell r="P32">
            <v>71.64</v>
          </cell>
        </row>
        <row r="33">
          <cell r="A33" t="str">
            <v>Glue, All Purpose</v>
          </cell>
          <cell r="B33" t="str">
            <v>Btl.</v>
          </cell>
          <cell r="O33">
            <v>2</v>
          </cell>
          <cell r="P33">
            <v>45.43</v>
          </cell>
        </row>
        <row r="34">
          <cell r="A34" t="str">
            <v>Note Pad 3 x 3</v>
          </cell>
          <cell r="B34" t="str">
            <v>Pad</v>
          </cell>
          <cell r="O34">
            <v>4</v>
          </cell>
          <cell r="P34">
            <v>36.37</v>
          </cell>
        </row>
        <row r="35">
          <cell r="A35" t="str">
            <v>Paper Bond, Premium 18, Legal</v>
          </cell>
          <cell r="B35" t="str">
            <v>Ream</v>
          </cell>
          <cell r="O35">
            <v>6</v>
          </cell>
          <cell r="P35">
            <v>105.98</v>
          </cell>
        </row>
        <row r="36">
          <cell r="A36" t="str">
            <v>Paper Bond, Premium 18 A4</v>
          </cell>
          <cell r="B36" t="str">
            <v>Ream</v>
          </cell>
          <cell r="O36">
            <v>8</v>
          </cell>
          <cell r="P36">
            <v>92.56</v>
          </cell>
        </row>
        <row r="37">
          <cell r="A37" t="str">
            <v>Staple Wire No. 35</v>
          </cell>
          <cell r="B37" t="str">
            <v>Box</v>
          </cell>
          <cell r="O37">
            <v>2</v>
          </cell>
          <cell r="P37">
            <v>44.4</v>
          </cell>
        </row>
        <row r="40">
          <cell r="A40" t="str">
            <v>Clerical Table</v>
          </cell>
          <cell r="B40" t="str">
            <v>unit</v>
          </cell>
          <cell r="O40">
            <v>1</v>
          </cell>
          <cell r="P40">
            <v>7000</v>
          </cell>
        </row>
        <row r="41">
          <cell r="A41" t="str">
            <v>Guest Chairs</v>
          </cell>
          <cell r="B41" t="str">
            <v>unit</v>
          </cell>
          <cell r="O41">
            <v>2</v>
          </cell>
          <cell r="P41">
            <v>3000</v>
          </cell>
        </row>
        <row r="42">
          <cell r="A42" t="str">
            <v>Clerical Chair , Swivel with Armrest</v>
          </cell>
          <cell r="B42" t="str">
            <v>unit</v>
          </cell>
          <cell r="O42">
            <v>1</v>
          </cell>
          <cell r="P42">
            <v>8000</v>
          </cell>
        </row>
        <row r="43">
          <cell r="A43" t="str">
            <v>Venetian Blinds</v>
          </cell>
          <cell r="B43" t="str">
            <v>unit</v>
          </cell>
          <cell r="O43">
            <v>2</v>
          </cell>
          <cell r="P43">
            <v>5000</v>
          </cell>
        </row>
        <row r="48">
          <cell r="A48" t="str">
            <v>Laptop</v>
          </cell>
          <cell r="B48" t="str">
            <v>unit</v>
          </cell>
          <cell r="O48">
            <v>1</v>
          </cell>
          <cell r="P48">
            <v>80000</v>
          </cell>
        </row>
        <row r="49">
          <cell r="A49" t="str">
            <v>Computer Set witjh Flat Screen with Printer</v>
          </cell>
          <cell r="B49" t="str">
            <v>unit</v>
          </cell>
          <cell r="O49">
            <v>1</v>
          </cell>
          <cell r="P49">
            <v>50000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M"/>
      <sheetName val="BDMO"/>
      <sheetName val="CSO"/>
      <sheetName val="LSU"/>
      <sheetName val="consolidated"/>
    </sheetNames>
    <sheetDataSet>
      <sheetData sheetId="4">
        <row r="11">
          <cell r="B11" t="str">
            <v>AIR FRESHENER, 280m l/150g minimum , in can, aerosol type/spray mist, shrink wrapped, assorted scents </v>
          </cell>
          <cell r="C11">
            <v>4</v>
          </cell>
          <cell r="D11">
            <v>86.06</v>
          </cell>
        </row>
        <row r="12">
          <cell r="B12" t="str">
            <v>ALCOHOL, 68%-72 % ethanol (ethyl), colorless clear liquid, fully miscible in water, 500m l, scented, in plastic bottle</v>
          </cell>
          <cell r="C12">
            <v>17</v>
          </cell>
          <cell r="D12">
            <v>38.22</v>
          </cell>
        </row>
        <row r="13">
          <cell r="B13" t="str">
            <v>BATTERY, dry cell, AAA, 1.5 volts, alkaline , two (2) pieces per pack </v>
          </cell>
          <cell r="C13">
            <v>2</v>
          </cell>
          <cell r="D13">
            <v>15.08</v>
          </cell>
        </row>
        <row r="14">
          <cell r="B14" t="str">
            <v>BATTERY, dry cell, D, 1.5 volts, alkaline , two (2) pieces per pack</v>
          </cell>
          <cell r="C14">
            <v>2</v>
          </cell>
          <cell r="D14">
            <v>69.08</v>
          </cell>
        </row>
        <row r="15">
          <cell r="B15" t="str">
            <v>BATTERY, dry cell, size AA, 1.5 volts, alkaline , two (2) pieces per blister pack</v>
          </cell>
          <cell r="C15">
            <v>14</v>
          </cell>
          <cell r="D15">
            <v>19.19</v>
          </cell>
        </row>
        <row r="16">
          <cell r="B16" t="str">
            <v>BINDER , 3-ring, D-type , 64mm (2.5"), A4 size , for 210mm x 297mm (A4 size ) documents, baseboard made with chipboard, 2.5mm thick (min), outside covermade with PVC, 315mm (min) x 279mm (min) size (L xW ), side binding,64mm (min) ring height, with insert</v>
          </cell>
          <cell r="C16">
            <v>10</v>
          </cell>
          <cell r="D16">
            <v>109.2</v>
          </cell>
        </row>
        <row r="17">
          <cell r="B17" t="str">
            <v>BINDER, 3-ring, D-type , 64mm (2.5"), legal size, for 210x330mm (legal size) documents, baseboard made with chipboard, 2.5mm thick (min), outside cover made with PVC, 347mm (min) x
290mm (min) size (LxW), side binding, 64mm (min ring height, with insert c</v>
          </cell>
          <cell r="C17">
            <v>10</v>
          </cell>
          <cell r="D17">
            <v>114.4</v>
          </cell>
        </row>
        <row r="18">
          <cell r="B18" t="str">
            <v>CALCULATOR, desktop type , compact, electronic, LCD display, 12 digits capacity, two-way power source (solar and cell), Canon brand model AS-120</v>
          </cell>
          <cell r="C18">
            <v>1</v>
          </cell>
          <cell r="D18">
            <v>144.87</v>
          </cell>
        </row>
        <row r="19">
          <cell r="B19" t="str">
            <v>CLIP, backfold, 19mm, all metal, 12 pieces per box</v>
          </cell>
          <cell r="C19">
            <v>7</v>
          </cell>
          <cell r="D19">
            <v>6.76</v>
          </cell>
        </row>
        <row r="20">
          <cell r="B20" t="str">
            <v>CLIP, backfold, 25mm , all metal, 12 pieces per box</v>
          </cell>
          <cell r="C20">
            <v>8</v>
          </cell>
          <cell r="D20">
            <v>11.63</v>
          </cell>
        </row>
        <row r="21">
          <cell r="B21" t="str">
            <v>CLIP, backfold, 32mm, all metal, 12 pieces per box</v>
          </cell>
          <cell r="C21">
            <v>0</v>
          </cell>
          <cell r="D21">
            <v>16.74</v>
          </cell>
        </row>
        <row r="22">
          <cell r="B22" t="str">
            <v>CLIP, backfold, 50mm, all metal, 12 pieces per box</v>
          </cell>
          <cell r="C22">
            <v>3</v>
          </cell>
          <cell r="D22">
            <v>41.6</v>
          </cell>
        </row>
        <row r="23">
          <cell r="B23" t="str">
            <v>CLIP, bulldog, all metal, 73mm minimum Clamping Length </v>
          </cell>
          <cell r="C23">
            <v>3</v>
          </cell>
          <cell r="D23">
            <v>6.76</v>
          </cell>
        </row>
        <row r="24">
          <cell r="B24" t="str">
            <v>COMPACT DISC REWRITABLE(CD-RW), 700MBminimum capacity, 80 minutes recording time , 4x-10xminimum speed, packed in polypropylene slim plastic case</v>
          </cell>
          <cell r="C24">
            <v>8</v>
          </cell>
          <cell r="D24">
            <v>16.31</v>
          </cell>
        </row>
        <row r="25">
          <cell r="B25" t="str">
            <v>CORRECTION TAPE, disposable , usable length of 6 meters(min), 5mm width, 0.02mm (min) thickness, white opaque, with protective cap</v>
          </cell>
          <cell r="C25">
            <v>10</v>
          </cell>
          <cell r="D25">
            <v>12.05</v>
          </cell>
        </row>
        <row r="26">
          <cell r="B26" t="str">
            <v>CUTTER BLADE, for heavy duty cutter, 18mm width, 10 pieces per tube</v>
          </cell>
          <cell r="C26">
            <v>3</v>
          </cell>
          <cell r="D26">
            <v>8.3</v>
          </cell>
        </row>
        <row r="27">
          <cell r="B27" t="str">
            <v>CUTTER, for general purpose, heavy duty, plastic molded body, with built-in blade snapper, with metal sliding guide, with screw mechanism</v>
          </cell>
          <cell r="C27">
            <v>4</v>
          </cell>
          <cell r="D27">
            <v>29.62</v>
          </cell>
        </row>
        <row r="28">
          <cell r="B28" t="str">
            <v>DATING AND STAMPING MACHINE, heavy duty, self-inking stamp, with removable and refillable ink pad, steel and plastic frame, four band date and 12-year band, single color </v>
          </cell>
          <cell r="C28">
            <v>1</v>
          </cell>
          <cell r="D28">
            <v>432.64</v>
          </cell>
        </row>
        <row r="29">
          <cell r="B29" t="str">
            <v>DISINFECTANT SPRAY, aerosol type, 400g(min), scented, in can, shrink wrapped </v>
          </cell>
          <cell r="C29">
            <v>12</v>
          </cell>
          <cell r="D29">
            <v>120.64</v>
          </cell>
        </row>
        <row r="30">
          <cell r="B30" t="str">
            <v>ELECTRIC FAN, with stand, plastic blade, 380mm (min.) blade size, three (3) speed control, with head adjustment and oscillation, 220-240 volts, Astron brand, model Jaguar SF-1635P 
</v>
          </cell>
          <cell r="C30">
            <v>1</v>
          </cell>
          <cell r="D30">
            <v>884</v>
          </cell>
        </row>
        <row r="31">
          <cell r="B31" t="str">
            <v>ENVELOPE, documentary, 254mm x 381mm, (10" x 15"), kraft, 150gsm minimum weight, 0.22mm minimum thickness, 500 pieces per box</v>
          </cell>
          <cell r="C31">
            <v>1</v>
          </cell>
          <cell r="D31">
            <v>502.32</v>
          </cell>
        </row>
        <row r="32">
          <cell r="B32" t="str">
            <v>ENVELOPE, expanding, legal size, uncoated board, 233gsm, 380mm x 250mm, 50mm expansion, 0.38 min thickness, with string and eyelet, 100 pieces per box</v>
          </cell>
          <cell r="C32">
            <v>1</v>
          </cell>
          <cell r="D32">
            <v>566.22</v>
          </cell>
        </row>
        <row r="33">
          <cell r="B33" t="str">
            <v>FACSIMILE MACHINE, uses thermal paper, 30m roll paper capacity, 10 pages doc. feeder capacity, 15 secs/page transmission speed, 208mm scanning width, with automatic document feeder, automatic paper cutter, automatic redial, automatic fax/telephone switcho</v>
          </cell>
          <cell r="C33">
            <v>1</v>
          </cell>
          <cell r="D33">
            <v>3533.92</v>
          </cell>
        </row>
        <row r="34">
          <cell r="B34" t="str">
            <v>FASTENER, for paper, metal, non-corrosive, non-sharp edges, able to hold 25mm thickness of paper, 70mm between prongs, 50 sets per box</v>
          </cell>
          <cell r="C34">
            <v>10</v>
          </cell>
          <cell r="D34">
            <v>59.79</v>
          </cell>
        </row>
        <row r="35">
          <cell r="B35" t="str">
            <v>FLASH DRIVE, 16 GB capacity, USB version 2.0 port compatible , plug-n-play, with light indicator, with built-in indicator, with built-in USB interface cover, with carrying strap(neck/wrist), with data &amp; image save &amp; retrieval </v>
          </cell>
          <cell r="C35">
            <v>2</v>
          </cell>
          <cell r="D35">
            <v>504.4</v>
          </cell>
        </row>
        <row r="36">
          <cell r="B36" t="str">
            <v>FOLDER, fancy, for A4 size paper/document, with embossed border design on the front cover, for A4 size pape r/document, 225mm x 320mm min, 0.24mm minimum thickness, with plastic ., assorted  colors, fifty(50) pieces per bundle per color</v>
          </cell>
          <cell r="C36">
            <v>1</v>
          </cell>
          <cell r="D36">
            <v>284.75</v>
          </cell>
        </row>
        <row r="37">
          <cell r="B37" t="str">
            <v>FOLDER , fancy, for legal size paper/document, with embossed border design on the front cover, 225mm x 345mm min. size, 0.24mm min. thickness, with plastic grip, assorted colors, y(50) pieces per bundle per color</v>
          </cell>
          <cell r="C37">
            <v>4</v>
          </cell>
          <cell r="D37">
            <v>280.8</v>
          </cell>
        </row>
        <row r="38">
          <cell r="B38" t="str">
            <v>FOLDER, pressboard, legal, paper board, 240mm 370mm 300 gsm, 0.41mm (16 points), book cloth, 180 gsm strap hinge, 100 pieces per box </v>
          </cell>
          <cell r="C38">
            <v>3</v>
          </cell>
          <cell r="D38">
            <v>842.4</v>
          </cell>
        </row>
        <row r="39">
          <cell r="B39" t="str">
            <v>FURNITURE CLEANER, aerosol type, multi-purpose, minimum 300ml per can, shrinked wrapped</v>
          </cell>
          <cell r="C39">
            <v>10</v>
          </cell>
          <cell r="D39">
            <v>93.6</v>
          </cell>
        </row>
        <row r="40">
          <cell r="B40" t="str">
            <v>GLUE, all purpose, 200 grams, minimum gross weight, in jar with applicator, non-toxic  smell</v>
          </cell>
          <cell r="C40">
            <v>3</v>
          </cell>
          <cell r="D40">
            <v>45.43</v>
          </cell>
        </row>
        <row r="41">
          <cell r="B41" t="str">
            <v>HANDBOOK ON GENERIC PROCUREMENT MANUAL (GPM), A4 size (210mm x 297mm), foldcote 12 plastic lamination cover (1 color of each kind) 3-color print, newsprint 50 gsm inside, perfect binding, offset printing, 1 set of four (4) volumes</v>
          </cell>
          <cell r="C41">
            <v>1</v>
          </cell>
          <cell r="D41">
            <v>130</v>
          </cell>
        </row>
        <row r="42">
          <cell r="B42" t="str">
            <v>HANDBOOK ON PUBLIC BIDDING CHECKLIST, 6" x 9", 70 pages, saddle stitch binding, offset printing, two (2) color print cover, one (1) color print inside pages, C2S 120lbs cover </v>
          </cell>
          <cell r="C42">
            <v>1</v>
          </cell>
          <cell r="D42">
            <v>13.52</v>
          </cell>
        </row>
        <row r="43">
          <cell r="B43" t="str">
            <v>HANDBOOK, Goods and Services, PUBLIC BIDDING DOCUMENTS, for Goods and Services, 8-1/2" x 11", offset printing, one color print, kromcote, 189 lbs cover, laminated, newsprint inside pages, 110-115 pages</v>
          </cell>
          <cell r="C43">
            <v>1</v>
          </cell>
          <cell r="D43">
            <v>32.24</v>
          </cell>
        </row>
        <row r="44">
          <cell r="B44" t="str">
            <v>HANDBOOK, Procurement of Civil Works, PUBLIC BIDDING DOCUMENTS, for Procurement of Civil Works, 8-1/2" x 11", offset printing, one color print, kromcote, 189 lbs cover, laminated, newsprint inside pages, 139-149 pages</v>
          </cell>
          <cell r="C44">
            <v>1</v>
          </cell>
          <cell r="D44">
            <v>37.65</v>
          </cell>
        </row>
        <row r="45">
          <cell r="B45" t="str">
            <v>HANDBOOK, Procurement of Consulting Services, PUBLIC BIDDING DOCUMENTS, for Procurement of Consulting Services, 8-1/2" x 11", offset printing, one color print, kromcote, 189 lbs cover, laminated, newsprint inside pages, 139-149 pages</v>
          </cell>
          <cell r="C45">
            <v>1</v>
          </cell>
          <cell r="D45">
            <v>22.36</v>
          </cell>
        </row>
        <row r="46">
          <cell r="B46" t="str">
            <v>HANDBOOK, Sample Forms, PUBLIC BIDDING DOCUMENTS, for Sample Forms, 8-1/4" x 11-3/4",offset, printing, one color print, kromcote, 189 lbs cover, laminated, newsprint inside pages, 28 pages</v>
          </cell>
          <cell r="C46">
            <v>1</v>
          </cell>
          <cell r="D46">
            <v>88.4</v>
          </cell>
        </row>
        <row r="47">
          <cell r="B47" t="str">
            <v>INDEX TAB, transparent self-adhesive, assorted colors, 10 pieces of 6-inch length tab strip with corresponding alphabet in each box</v>
          </cell>
          <cell r="C47">
            <v>10</v>
          </cell>
          <cell r="D47">
            <v>52</v>
          </cell>
        </row>
        <row r="48">
          <cell r="B48" t="str">
            <v>INK CARTRIDGE, Hewlett Packard Part No. 60(CC643WA), tri-color, for HP Deskjet D2560</v>
          </cell>
          <cell r="C48">
            <v>2</v>
          </cell>
          <cell r="D48">
            <v>720.72</v>
          </cell>
        </row>
        <row r="49">
          <cell r="B49" t="str">
            <v>INK CARTRIDGE, Hewlett Packard, Part No. CC656AA, tricolor, (#901)                                                                                                   </v>
          </cell>
          <cell r="C49">
            <v>6</v>
          </cell>
          <cell r="D49">
            <v>921.44</v>
          </cell>
        </row>
        <row r="50">
          <cell r="B50" t="str">
            <v>INK CARTRIDGE, HP Part No. 51645AA(HP 45), original, black, for HP Desk jet 710C/720C/820C x i/830C/850C/870C x i/880C/890C /895C x i/930C /950C /960C /970C x i/990C x i/1000C x i/1120C /1125C/1180C /1220C /1600C /1600C M/6122/9300 printers, Office jet G5</v>
          </cell>
          <cell r="C50">
            <v>7</v>
          </cell>
          <cell r="D50">
            <v>1310.4</v>
          </cell>
        </row>
        <row r="51">
          <cell r="B51" t="str">
            <v>INK CARTRIDGE, HP Part No. C6578DA (HP 78), original, tri-color, for HP Desk jet model 920C /930C /948C /950C /960C /970C x i/990C x i/1180C /1220C /3820/6122/9300, P SC 750/P SC 950 All- in-One, Office jet 5110/G55/G85/G95/K60/K80/V40 All-in-One , Photos</v>
          </cell>
          <cell r="C51">
            <v>3</v>
          </cell>
          <cell r="D51">
            <v>1456</v>
          </cell>
        </row>
        <row r="52">
          <cell r="B52" t="str">
            <v>INK CARTRIDGE, HP Part No. C9351AA (HP 21), original, black , for HP Desk jet Printer model 3920/3940/PSC 1410/1402 </v>
          </cell>
          <cell r="C52">
            <v>5</v>
          </cell>
          <cell r="D52">
            <v>627.12</v>
          </cell>
        </row>
        <row r="53">
          <cell r="B53" t="str">
            <v>INK CARTRIDGE, HP Part No. C9352AA (HP 22), original, tri-color, for HP Desk jet Printer model 3920/3940/PSC 1410/1402                                                           </v>
          </cell>
          <cell r="C53">
            <v>5</v>
          </cell>
          <cell r="D53">
            <v>722.8</v>
          </cell>
        </row>
        <row r="54">
          <cell r="B54" t="str">
            <v>INSECTICIDE, aerosol type, multi-insect killer, 600ml per can, shrink wrapped</v>
          </cell>
          <cell r="C54">
            <v>7</v>
          </cell>
          <cell r="D54">
            <v>117.52</v>
          </cell>
        </row>
        <row r="55">
          <cell r="B55" t="str">
            <v>MAP PIN, round head, 9.5mm diameter, assorted colors, 100 pieces in plastic case                                                                                    </v>
          </cell>
          <cell r="C55">
            <v>1</v>
          </cell>
          <cell r="D55">
            <v>41.6</v>
          </cell>
        </row>
        <row r="56">
          <cell r="B56" t="str">
            <v>MARKER , fluorescent, 3 colors per set(yellow, green,orange), non-toxic smell, non-blotting/non-bleeding</v>
          </cell>
          <cell r="C56">
            <v>7</v>
          </cell>
          <cell r="D56">
            <v>34.92</v>
          </cell>
        </row>
        <row r="57">
          <cell r="B57" t="str">
            <v>MARKER, permanent, black, felt tip, bullet tip, medium point, non-toxic</v>
          </cell>
          <cell r="C57">
            <v>16</v>
          </cell>
          <cell r="D57">
            <v>12.15</v>
          </cell>
        </row>
        <row r="58">
          <cell r="B58" t="str">
            <v>MARKING PEN, for White board, black, felt tip, bullet tip, without unpleasant or offensive odor</v>
          </cell>
          <cell r="C58">
            <v>16</v>
          </cell>
          <cell r="D58">
            <v>12.27</v>
          </cell>
        </row>
        <row r="59">
          <cell r="B59" t="str">
            <v>NOTE PAD, 3" x 3", stick - on, 75mm x 75mm , 75 gsm., 100 sheets per pad, assorted colors</v>
          </cell>
          <cell r="C59">
            <v>26</v>
          </cell>
          <cell r="D59">
            <v>36.37</v>
          </cell>
        </row>
        <row r="60">
          <cell r="B60" t="str">
            <v>NOTE PAD, 75mm x 100mm , stick - on, (3" x 4"), 72 gsm. min basis weight, 100 sheets per pad, assorted colors</v>
          </cell>
          <cell r="C60">
            <v>12</v>
          </cell>
          <cell r="D60">
            <v>51.88</v>
          </cell>
        </row>
        <row r="61">
          <cell r="B61" t="str">
            <v>NOTEBOOK, stenographer, spiral, 40 leaves, ruled both sides, 55 gsm, GSP bond</v>
          </cell>
          <cell r="C61">
            <v>5</v>
          </cell>
          <cell r="D61">
            <v>8.11</v>
          </cell>
        </row>
        <row r="62">
          <cell r="B62" t="str">
            <v>PAD PAPER, ruled, GSP bond, 55 gsm., 216mm x 330mm, yellow or white color, 90 sheets per pad </v>
          </cell>
          <cell r="C62">
            <v>12</v>
          </cell>
          <cell r="D62">
            <v>17.47</v>
          </cell>
        </row>
        <row r="63">
          <cell r="B63" t="str">
            <v>PAPER CLIP, 32mm min., length of clip, gem -pattern type, vinyl/pla tic coated, assorted colors, 100 pieces per box </v>
          </cell>
          <cell r="C63">
            <v>12</v>
          </cell>
          <cell r="D63">
            <v>6.12</v>
          </cell>
        </row>
        <row r="64">
          <cell r="B64" t="str">
            <v>PAPER CLIP, jumbo, 48mm, min, gem-pattern type, vinyl/plastic coated, assorted colors, 100 pieces per box</v>
          </cell>
          <cell r="C64">
            <v>12</v>
          </cell>
          <cell r="D64">
            <v>11.84</v>
          </cell>
        </row>
        <row r="65">
          <cell r="B65" t="str">
            <v>PAPER PUNCHER , heavy duty, minimum punching capacity of 35 sheets using 70gsm bond paper, with two hole guide, approximately 6.5mm diameter of hole </v>
          </cell>
          <cell r="C65">
            <v>3</v>
          </cell>
          <cell r="D65">
            <v>91.78</v>
          </cell>
        </row>
        <row r="66">
          <cell r="B66" t="str">
            <v>PAPER, bond, Premium Grade, 210mm x 297mm, 70 gsm., 500 sheets per ream </v>
          </cell>
          <cell r="C66">
            <v>63</v>
          </cell>
          <cell r="D66">
            <v>92.56</v>
          </cell>
        </row>
        <row r="67">
          <cell r="B67" t="str">
            <v>PAPER, bond, Premium Grade, legal size, 216mm x 330mm, 70 gsm., 500 sheets per ream</v>
          </cell>
          <cell r="C67">
            <v>65</v>
          </cell>
          <cell r="D67">
            <v>104.08</v>
          </cell>
        </row>
        <row r="68">
          <cell r="B68" t="str">
            <v>PARCHMENT PAPER, A4 size, multi-purpose, (297mm x 210mm), basis weight of 80 gsm, fine  translucent, suitable for pen and ink drawing, 100 sheets per pack</v>
          </cell>
          <cell r="C68">
            <v>1</v>
          </cell>
          <cell r="D68">
            <v>135.2</v>
          </cell>
        </row>
        <row r="69">
          <cell r="B69" t="str">
            <v>PENCIL SHARPENER, manual, mountable type, with clamp, single cutter-head, one-hole guide 9-10mm in diameter</v>
          </cell>
          <cell r="C69">
            <v>2</v>
          </cell>
          <cell r="D69">
            <v>176.8</v>
          </cell>
        </row>
        <row r="70">
          <cell r="B70" t="str">
            <v>PENCIL, lead, with eraser, wood cased, one (1) dozen per box</v>
          </cell>
          <cell r="C70">
            <v>9</v>
          </cell>
          <cell r="D70">
            <v>20.23</v>
          </cell>
        </row>
        <row r="71">
          <cell r="B71" t="str">
            <v>RECORD BOOK, 300 pages, with "Official Record Book " printed on outer cover, smythe sewn, 214mm x 278mm min. size, white bond, non-blot, 55 gsm, pre-numbered</v>
          </cell>
          <cell r="C71">
            <v>4</v>
          </cell>
          <cell r="D71">
            <v>52</v>
          </cell>
        </row>
        <row r="72">
          <cell r="B72" t="str">
            <v>RECORD BOOK, 500 pages, white bond, non-blot, smythe sewn, 55 gsm, pre-numbered, with printing of "Official Record Book "</v>
          </cell>
          <cell r="C72">
            <v>5</v>
          </cell>
          <cell r="D72">
            <v>78.5</v>
          </cell>
        </row>
        <row r="73">
          <cell r="B73" t="str">
            <v>RING BINDER, 50mm x 1.12 meters, (2"x 44"), plastic, 80 rings, assorted colors</v>
          </cell>
          <cell r="C73">
            <v>3</v>
          </cell>
          <cell r="D73">
            <v>26</v>
          </cell>
        </row>
        <row r="74">
          <cell r="B74" t="str">
            <v>RUBBER BAND, 1.0mm (min) thickness, 350 grams (min) per box or approximately 220 pieces</v>
          </cell>
          <cell r="C74">
            <v>1</v>
          </cell>
          <cell r="D74">
            <v>102.94</v>
          </cell>
        </row>
        <row r="75">
          <cell r="B75" t="str">
            <v>RULER, plastic, flexible, 450mm (18"), transparent/clear, 38mm (min) width, 1.30mm (min) thickness</v>
          </cell>
          <cell r="C75">
            <v>3</v>
          </cell>
          <cell r="D75">
            <v>15.6</v>
          </cell>
        </row>
        <row r="76">
          <cell r="B76" t="str">
            <v>SCISSORS, 158mm min. length, symmetrical</v>
          </cell>
          <cell r="C76">
            <v>2</v>
          </cell>
          <cell r="D76">
            <v>13.08</v>
          </cell>
        </row>
        <row r="77">
          <cell r="B77" t="str">
            <v>SIGN PEN, black, liquid gel ink, 0.5mm needle tip                          </v>
          </cell>
          <cell r="C77">
            <v>78</v>
          </cell>
          <cell r="D77">
            <v>43.35</v>
          </cell>
        </row>
        <row r="78">
          <cell r="B78" t="str">
            <v>SIGN PEN, blue, liquid gel ink, 0.5mm needle tip                   </v>
          </cell>
          <cell r="C78">
            <v>30</v>
          </cell>
          <cell r="D78">
            <v>43.35</v>
          </cell>
        </row>
        <row r="79">
          <cell r="B79" t="str">
            <v>SOAP, bathroom, regular size, 90 grams as packed, white colored, scented</v>
          </cell>
          <cell r="C79">
            <v>10</v>
          </cell>
          <cell r="D79">
            <v>21.32</v>
          </cell>
        </row>
        <row r="80">
          <cell r="B80" t="str">
            <v>STAMP PAD, felt, made of metal, plastic or combination, minimum 60mm x 100mm Bed Dimension</v>
          </cell>
          <cell r="C80">
            <v>2</v>
          </cell>
          <cell r="D80">
            <v>22.76</v>
          </cell>
        </row>
        <row r="81">
          <cell r="B81" t="str">
            <v>STAPLE REMOVER, plier-type, metal or combination of plastic and metal(NEW ITEM)</v>
          </cell>
          <cell r="C81">
            <v>3</v>
          </cell>
          <cell r="D81">
            <v>16.12</v>
          </cell>
        </row>
        <row r="82">
          <cell r="B82" t="str">
            <v>STAPLE WIRE, standard, 5,000 pieces per box</v>
          </cell>
          <cell r="C82">
            <v>13</v>
          </cell>
          <cell r="D82">
            <v>23.8</v>
          </cell>
        </row>
        <row r="83">
          <cell r="B83" t="str">
            <v>STAPLER, standard type, minimum loading capacity of 200 staples, one time binding capacity of 2-20 sheets copy paper (70gsm )</v>
          </cell>
          <cell r="C83">
            <v>1</v>
          </cell>
          <cell r="D83">
            <v>97.76</v>
          </cell>
        </row>
        <row r="84">
          <cell r="B84" t="str">
            <v>TAPE DISPENSER, handheld, for 48mm width packaging tape, hard plastic dispenser, metal blade , assorted colors (NEW ITEM)</v>
          </cell>
          <cell r="C84">
            <v>1</v>
          </cell>
          <cell r="D84">
            <v>30.67</v>
          </cell>
        </row>
        <row r="85">
          <cell r="B85" t="str">
            <v>TAPE, masking, 24mm width, usable length of 50 meters</v>
          </cell>
          <cell r="C85">
            <v>5</v>
          </cell>
          <cell r="D85">
            <v>47.84</v>
          </cell>
        </row>
        <row r="86">
          <cell r="B86" t="str">
            <v>TAPE, masking, 48mm width, usable length of 50 meters min</v>
          </cell>
          <cell r="C86">
            <v>2</v>
          </cell>
          <cell r="D86">
            <v>95.68</v>
          </cell>
        </row>
        <row r="87">
          <cell r="B87" t="str">
            <v>TAPE, packaging, 48mm width, usable length of 50 meters min, light brown</v>
          </cell>
          <cell r="C87">
            <v>14</v>
          </cell>
          <cell r="D87">
            <v>30.99</v>
          </cell>
        </row>
        <row r="88">
          <cell r="B88" t="str">
            <v>TAPE, transparent, 24mm width, usable length of 50 meters min</v>
          </cell>
          <cell r="C88">
            <v>18</v>
          </cell>
          <cell r="D88">
            <v>15.39</v>
          </cell>
        </row>
        <row r="89">
          <cell r="B89" t="str">
            <v>TOILET TISSUE PAPER, 2-plys sheets, 28gsm, minimum 150 pulls per roll, 12 rolls per plastic pack</v>
          </cell>
          <cell r="C89">
            <v>21</v>
          </cell>
          <cell r="D89">
            <v>71.64</v>
          </cell>
        </row>
        <row r="90">
          <cell r="B90" t="str">
            <v>TONER CARTRIDGE, Brother TN-2025</v>
          </cell>
          <cell r="C90">
            <v>6</v>
          </cell>
          <cell r="D90">
            <v>2844.4</v>
          </cell>
        </row>
        <row r="91">
          <cell r="B91" t="str">
            <v>TONER CARTRIDGE, Brother TN-2130</v>
          </cell>
          <cell r="C91">
            <v>8</v>
          </cell>
          <cell r="D91">
            <v>1913.6</v>
          </cell>
        </row>
        <row r="92">
          <cell r="B92" t="str">
            <v>TONER CARTRIDGE, Hewlett Packard Part No. C4092A, black, original, black, for HP Laserjet 1100 series, 3200 All-in-One</v>
          </cell>
          <cell r="C92">
            <v>1</v>
          </cell>
          <cell r="D92">
            <v>2938</v>
          </cell>
        </row>
        <row r="93">
          <cell r="B93" t="str">
            <v>TONER CARTRIDGE, SAMSUNG ML-2250D5, for Samsung laser printer model ML-2250/2251N/2251NP</v>
          </cell>
          <cell r="C93">
            <v>2</v>
          </cell>
          <cell r="D93">
            <v>4784</v>
          </cell>
        </row>
        <row r="94">
          <cell r="B94" t="str">
            <v>TWINE, PLASTIC, one kilo per roll</v>
          </cell>
          <cell r="C94">
            <v>2</v>
          </cell>
          <cell r="D94">
            <v>43.13</v>
          </cell>
        </row>
        <row r="96">
          <cell r="B96" t="str">
            <v>TONER CARTRIDGE, HEWLETT PACKARD PART NO. CE285A, BLACK, for HP Color Laserjet PRO P1102w Printer</v>
          </cell>
          <cell r="C96">
            <v>4</v>
          </cell>
          <cell r="D96">
            <v>2850</v>
          </cell>
        </row>
        <row r="97">
          <cell r="B97" t="str">
            <v>Nestle coffemate, 460g</v>
          </cell>
          <cell r="C97">
            <v>4</v>
          </cell>
          <cell r="D97">
            <v>84.5</v>
          </cell>
        </row>
        <row r="98">
          <cell r="B98" t="str">
            <v>Nestle Coffeemate, x48 sachet/pack</v>
          </cell>
          <cell r="C98">
            <v>12</v>
          </cell>
          <cell r="D98">
            <v>78.55</v>
          </cell>
        </row>
        <row r="99">
          <cell r="B99" t="str">
            <v>Nescafe Classic, x45 sachet/pack</v>
          </cell>
          <cell r="C99">
            <v>8</v>
          </cell>
          <cell r="D99">
            <v>169.5</v>
          </cell>
        </row>
        <row r="100">
          <cell r="B100" t="str">
            <v>Nescafe Classic, 175g</v>
          </cell>
          <cell r="C100">
            <v>8</v>
          </cell>
          <cell r="D100">
            <v>384</v>
          </cell>
        </row>
        <row r="101">
          <cell r="B101" t="str">
            <v>Coffee stirrer,pack</v>
          </cell>
          <cell r="C101">
            <v>6</v>
          </cell>
          <cell r="D101">
            <v>19.75</v>
          </cell>
        </row>
        <row r="102">
          <cell r="B102" t="str">
            <v>Skyflakes,can</v>
          </cell>
          <cell r="C102">
            <v>8</v>
          </cell>
          <cell r="D102">
            <v>134.4</v>
          </cell>
        </row>
        <row r="103">
          <cell r="B103" t="str">
            <v>Table napkin,pack</v>
          </cell>
          <cell r="C103">
            <v>5</v>
          </cell>
          <cell r="D103">
            <v>13.75</v>
          </cell>
        </row>
        <row r="104">
          <cell r="B104" t="str">
            <v>Sugar, Equal, sachet/pack</v>
          </cell>
          <cell r="C104">
            <v>8</v>
          </cell>
          <cell r="D104">
            <v>80</v>
          </cell>
        </row>
        <row r="105">
          <cell r="B105" t="str">
            <v>Sticker paper, neon yellow-green, long</v>
          </cell>
          <cell r="C105">
            <v>2</v>
          </cell>
          <cell r="D105">
            <v>68</v>
          </cell>
        </row>
        <row r="106">
          <cell r="B106" t="str">
            <v>Laid paper, Soft Green, 10 sheets, short</v>
          </cell>
          <cell r="C106">
            <v>4</v>
          </cell>
          <cell r="D106">
            <v>60</v>
          </cell>
        </row>
        <row r="107">
          <cell r="B107" t="str">
            <v>Battery, 9V, super heavy duty, 1/pack</v>
          </cell>
          <cell r="C107">
            <v>20</v>
          </cell>
          <cell r="D107">
            <v>85.4</v>
          </cell>
        </row>
        <row r="108">
          <cell r="B108" t="str">
            <v>Uninterruptible Power Supply, 500watts</v>
          </cell>
          <cell r="C108">
            <v>1</v>
          </cell>
          <cell r="D108">
            <v>2800</v>
          </cell>
        </row>
        <row r="109">
          <cell r="B109" t="str">
            <v>Linen paper, canon plain paper, 25 GSM</v>
          </cell>
          <cell r="C109">
            <v>2</v>
          </cell>
          <cell r="D109">
            <v>33.75</v>
          </cell>
        </row>
        <row r="110">
          <cell r="B110" t="str">
            <v>Filing Cabinet</v>
          </cell>
          <cell r="C110">
            <v>1</v>
          </cell>
          <cell r="D110">
            <v>6800</v>
          </cell>
        </row>
        <row r="111">
          <cell r="B111" t="str">
            <v>Binding Machine</v>
          </cell>
          <cell r="C111">
            <v>1</v>
          </cell>
          <cell r="D111">
            <v>8000</v>
          </cell>
        </row>
        <row r="112">
          <cell r="B112" t="str">
            <v>PPA letterhead (A4), ream</v>
          </cell>
          <cell r="C112">
            <v>4</v>
          </cell>
          <cell r="D112">
            <v>400</v>
          </cell>
        </row>
        <row r="113">
          <cell r="B113" t="str">
            <v>PPA letterhead (long), ream</v>
          </cell>
          <cell r="C113">
            <v>2</v>
          </cell>
          <cell r="D113">
            <v>500</v>
          </cell>
        </row>
        <row r="114">
          <cell r="B114" t="str">
            <v>MP4 Audio Recorder</v>
          </cell>
          <cell r="C114">
            <v>1</v>
          </cell>
          <cell r="D114">
            <v>4500</v>
          </cell>
        </row>
        <row r="115">
          <cell r="B115" t="str">
            <v>Printer HP 3 in 1</v>
          </cell>
          <cell r="C115">
            <v>1</v>
          </cell>
          <cell r="D115">
            <v>6000</v>
          </cell>
        </row>
        <row r="116">
          <cell r="B116" t="str">
            <v>Sofa</v>
          </cell>
          <cell r="C116">
            <v>1</v>
          </cell>
          <cell r="D116">
            <v>10000</v>
          </cell>
        </row>
        <row r="117">
          <cell r="B117" t="str">
            <v>Airconditioner</v>
          </cell>
          <cell r="C117">
            <v>1</v>
          </cell>
          <cell r="D117">
            <v>15000</v>
          </cell>
        </row>
        <row r="118">
          <cell r="B118" t="str">
            <v>Television Set 29"</v>
          </cell>
          <cell r="C118">
            <v>1</v>
          </cell>
          <cell r="D118">
            <v>20000</v>
          </cell>
        </row>
        <row r="119">
          <cell r="B119" t="str">
            <v>Biogesic, tab</v>
          </cell>
          <cell r="C119">
            <v>300</v>
          </cell>
          <cell r="D119">
            <v>3</v>
          </cell>
        </row>
        <row r="120">
          <cell r="B120" t="str">
            <v>Neozep, tab</v>
          </cell>
          <cell r="C120">
            <v>300</v>
          </cell>
          <cell r="D120">
            <v>4.7</v>
          </cell>
        </row>
        <row r="121">
          <cell r="B121" t="str">
            <v>Bioflu, tab</v>
          </cell>
          <cell r="C121">
            <v>300</v>
          </cell>
          <cell r="D121">
            <v>6.5</v>
          </cell>
        </row>
        <row r="122">
          <cell r="B122" t="str">
            <v>Mefenamic Acid, cap.</v>
          </cell>
          <cell r="C122">
            <v>200</v>
          </cell>
          <cell r="D122">
            <v>3.9</v>
          </cell>
        </row>
        <row r="123">
          <cell r="B123" t="str">
            <v>Loperamide, cap</v>
          </cell>
          <cell r="C123">
            <v>200</v>
          </cell>
          <cell r="D123">
            <v>6.7</v>
          </cell>
        </row>
        <row r="124">
          <cell r="B124" t="str">
            <v>Solmux, 500mg, cap</v>
          </cell>
          <cell r="C124">
            <v>200</v>
          </cell>
          <cell r="D124">
            <v>10.1</v>
          </cell>
        </row>
        <row r="125">
          <cell r="B125" t="str">
            <v>Betadine 60ml (10% sol.), bottle</v>
          </cell>
          <cell r="C125">
            <v>6</v>
          </cell>
          <cell r="D125">
            <v>106.05</v>
          </cell>
        </row>
        <row r="126">
          <cell r="B126" t="str">
            <v>Alcohol, isoprophyl (70% solution), bottle</v>
          </cell>
          <cell r="C126">
            <v>6</v>
          </cell>
          <cell r="D126">
            <v>34.6</v>
          </cell>
        </row>
        <row r="127">
          <cell r="B127" t="str">
            <v>Cotton Balls (50 cotton balls/pack)</v>
          </cell>
          <cell r="C127">
            <v>6</v>
          </cell>
          <cell r="D127">
            <v>18.25</v>
          </cell>
        </row>
        <row r="128">
          <cell r="B128" t="str">
            <v>Triangular Bandage, piece</v>
          </cell>
          <cell r="C128">
            <v>5</v>
          </cell>
          <cell r="D128">
            <v>45</v>
          </cell>
        </row>
        <row r="129">
          <cell r="B129" t="str">
            <v>Clerical Chair, swivel w/ arm rest</v>
          </cell>
          <cell r="C129">
            <v>1</v>
          </cell>
          <cell r="D129">
            <v>3500</v>
          </cell>
        </row>
        <row r="130">
          <cell r="B130" t="str">
            <v>Clerical Table</v>
          </cell>
          <cell r="C130">
            <v>1</v>
          </cell>
          <cell r="D130">
            <v>4000</v>
          </cell>
        </row>
        <row r="131">
          <cell r="B131" t="str">
            <v>Venetian Blinds</v>
          </cell>
          <cell r="C131">
            <v>2</v>
          </cell>
          <cell r="D131">
            <v>2500</v>
          </cell>
        </row>
        <row r="132">
          <cell r="B132" t="str">
            <v>1/2hp Airconditioning Unit</v>
          </cell>
          <cell r="C132">
            <v>1</v>
          </cell>
          <cell r="D132">
            <v>17000</v>
          </cell>
        </row>
        <row r="133">
          <cell r="B133" t="str">
            <v>Printer/scanner, colored</v>
          </cell>
          <cell r="C133">
            <v>1</v>
          </cell>
          <cell r="D133">
            <v>7000</v>
          </cell>
        </row>
        <row r="134">
          <cell r="B134" t="str">
            <v>Steel cabinet</v>
          </cell>
          <cell r="C134">
            <v>1</v>
          </cell>
          <cell r="D134">
            <v>9000</v>
          </cell>
        </row>
        <row r="135">
          <cell r="B135" t="str">
            <v>Laptop computer</v>
          </cell>
          <cell r="C135">
            <v>1</v>
          </cell>
          <cell r="D135">
            <v>35000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9">
          <cell r="B19" t="str">
            <v>AIRPOT, with dispenser, electronic 3.5 to 4.0 liters capacity </v>
          </cell>
          <cell r="C19" t="str">
            <v>each</v>
          </cell>
          <cell r="P19">
            <v>1</v>
          </cell>
          <cell r="Q19">
            <v>1170</v>
          </cell>
        </row>
        <row r="20">
          <cell r="B20" t="str">
            <v>ALCOHOL, 70%, 500 ml. bottle 42.20</v>
          </cell>
          <cell r="C20" t="str">
            <v>bottle</v>
          </cell>
          <cell r="P20">
            <v>24</v>
          </cell>
          <cell r="Q20">
            <v>38.22</v>
          </cell>
        </row>
        <row r="21">
          <cell r="B21" t="str">
            <v>BATHROOM SOAP, regular size, 70gms. </v>
          </cell>
          <cell r="C21" t="str">
            <v>each</v>
          </cell>
          <cell r="P21">
            <v>16</v>
          </cell>
          <cell r="Q21">
            <v>20.85</v>
          </cell>
        </row>
        <row r="22">
          <cell r="B22" t="str">
            <v>BATTERY, AAA, alkaline, 2pcs/packet </v>
          </cell>
          <cell r="C22" t="str">
            <v>packet</v>
          </cell>
          <cell r="P22">
            <v>10</v>
          </cell>
          <cell r="Q22">
            <v>15.08</v>
          </cell>
        </row>
        <row r="23">
          <cell r="B23" t="str">
            <v>BATTERY, D, alkaline, 2pcs/packet packet 74.50</v>
          </cell>
          <cell r="C23" t="str">
            <v>packet</v>
          </cell>
          <cell r="P23">
            <v>4</v>
          </cell>
          <cell r="Q23">
            <v>69.68</v>
          </cell>
        </row>
        <row r="24">
          <cell r="B24" t="str">
            <v>BATTERY, size AA, alkaline, 2pcs/packet</v>
          </cell>
          <cell r="C24" t="str">
            <v>packet</v>
          </cell>
          <cell r="P24">
            <v>7</v>
          </cell>
          <cell r="Q24">
            <v>19.19</v>
          </cell>
        </row>
        <row r="25">
          <cell r="B25" t="str">
            <v>BROOM, SOFT (tambo)</v>
          </cell>
          <cell r="C25" t="str">
            <v>each</v>
          </cell>
          <cell r="P25">
            <v>8</v>
          </cell>
          <cell r="Q25">
            <v>93.6</v>
          </cell>
        </row>
        <row r="26">
          <cell r="B26" t="str">
            <v>CARBON FILM, 216mm x 330mm box </v>
          </cell>
          <cell r="C26" t="str">
            <v>box</v>
          </cell>
          <cell r="P26">
            <v>1</v>
          </cell>
          <cell r="Q26">
            <v>290.87</v>
          </cell>
        </row>
        <row r="27">
          <cell r="B27" t="str">
            <v>CARBON FILM, polyethylen, A-4 box</v>
          </cell>
          <cell r="C27" t="str">
            <v>box</v>
          </cell>
          <cell r="P27">
            <v>1</v>
          </cell>
          <cell r="Q27">
            <v>257.92</v>
          </cell>
        </row>
        <row r="28">
          <cell r="B28" t="str">
            <v>CARTOLINA, white, 20s/pack </v>
          </cell>
          <cell r="C28" t="str">
            <v>pack</v>
          </cell>
          <cell r="P28">
            <v>1</v>
          </cell>
          <cell r="Q28">
            <v>45.66</v>
          </cell>
        </row>
        <row r="29">
          <cell r="B29" t="str">
            <v>CLEANSER, powder, 350gms. </v>
          </cell>
          <cell r="C29" t="str">
            <v>can</v>
          </cell>
          <cell r="P29">
            <v>16</v>
          </cell>
          <cell r="Q29">
            <v>15.44</v>
          </cell>
        </row>
        <row r="30">
          <cell r="B30" t="str">
            <v>CLIP, backfold, 19mm, 12s/box </v>
          </cell>
          <cell r="C30" t="str">
            <v>box</v>
          </cell>
          <cell r="P30">
            <v>2</v>
          </cell>
          <cell r="Q30">
            <v>6.76</v>
          </cell>
        </row>
        <row r="31">
          <cell r="B31" t="str">
            <v>CLIP, backfold, 25mm, 12s/box </v>
          </cell>
          <cell r="C31" t="str">
            <v>box</v>
          </cell>
          <cell r="P31">
            <v>2</v>
          </cell>
          <cell r="Q31">
            <v>11.63</v>
          </cell>
        </row>
        <row r="32">
          <cell r="B32" t="str">
            <v>CLIP, backfold, 50mm, 12s/box box 44.35</v>
          </cell>
          <cell r="C32" t="str">
            <v>box</v>
          </cell>
          <cell r="P32">
            <v>2</v>
          </cell>
          <cell r="Q32">
            <v>41.6</v>
          </cell>
        </row>
        <row r="33">
          <cell r="B33" t="str">
            <v>CLIP, bulldog (3") </v>
          </cell>
          <cell r="C33" t="str">
            <v>each</v>
          </cell>
          <cell r="P33">
            <v>20</v>
          </cell>
          <cell r="Q33">
            <v>8.45</v>
          </cell>
        </row>
        <row r="34">
          <cell r="B34" t="str">
            <v>CLIP, double/binder, 32 mm, 12s/box</v>
          </cell>
          <cell r="C34" t="str">
            <v>box</v>
          </cell>
          <cell r="P34">
            <v>2</v>
          </cell>
          <cell r="Q34">
            <v>18.35</v>
          </cell>
        </row>
        <row r="35">
          <cell r="B35" t="str">
            <v>COMPACT DISK REWRITEABLE, HIGH SPEED, 700mb/80mins capacity</v>
          </cell>
          <cell r="C35" t="str">
            <v>piece</v>
          </cell>
          <cell r="P35">
            <v>4</v>
          </cell>
          <cell r="Q35">
            <v>16.31</v>
          </cell>
        </row>
        <row r="36">
          <cell r="B36" t="str">
            <v>CORRECTION TAPE</v>
          </cell>
          <cell r="C36" t="str">
            <v>each</v>
          </cell>
          <cell r="P36">
            <v>8</v>
          </cell>
          <cell r="Q36">
            <v>12.05</v>
          </cell>
        </row>
        <row r="37">
          <cell r="B37" t="str">
            <v>DATA FILE BOX, (5"x9"x15-3/4") </v>
          </cell>
          <cell r="C37" t="str">
            <v>box</v>
          </cell>
          <cell r="P37">
            <v>6</v>
          </cell>
          <cell r="Q37">
            <v>61.88</v>
          </cell>
        </row>
        <row r="38">
          <cell r="B38" t="str">
            <v>DETERGENT BAR bar 19.20</v>
          </cell>
          <cell r="C38" t="str">
            <v>bar</v>
          </cell>
          <cell r="P38">
            <v>16</v>
          </cell>
          <cell r="Q38">
            <v>17.32</v>
          </cell>
        </row>
        <row r="39">
          <cell r="B39" t="str">
            <v>DETERGENT, powder, all-purpose </v>
          </cell>
          <cell r="C39" t="str">
            <v>pouch</v>
          </cell>
          <cell r="P39">
            <v>16</v>
          </cell>
          <cell r="Q39">
            <v>22.88</v>
          </cell>
        </row>
        <row r="40">
          <cell r="B40" t="str">
            <v>DISINFECTANT SPRAY, aerosol </v>
          </cell>
          <cell r="C40" t="str">
            <v>can</v>
          </cell>
          <cell r="P40">
            <v>24</v>
          </cell>
          <cell r="Q40">
            <v>120.64</v>
          </cell>
        </row>
        <row r="41">
          <cell r="B41" t="str">
            <v>DUST PAN, plastic w.handle,large </v>
          </cell>
          <cell r="C41" t="str">
            <v>each</v>
          </cell>
          <cell r="P41">
            <v>2</v>
          </cell>
          <cell r="Q41">
            <v>33.28</v>
          </cell>
        </row>
        <row r="42">
          <cell r="B42" t="str">
            <v>DVD RECORDABLE </v>
          </cell>
          <cell r="C42" t="str">
            <v>piece</v>
          </cell>
          <cell r="P42">
            <v>10</v>
          </cell>
          <cell r="Q42">
            <v>11.18</v>
          </cell>
        </row>
        <row r="43">
          <cell r="B43" t="str">
            <v>ENVELOPE, documentary(10"x15"), 500pc/box </v>
          </cell>
          <cell r="C43" t="str">
            <v>box</v>
          </cell>
          <cell r="P43">
            <v>1</v>
          </cell>
          <cell r="Q43">
            <v>502.32</v>
          </cell>
        </row>
        <row r="44">
          <cell r="B44" t="str">
            <v>ENVELOPE, documentary, A4, 500pc/box</v>
          </cell>
          <cell r="C44" t="str">
            <v>box</v>
          </cell>
          <cell r="P44">
            <v>1</v>
          </cell>
          <cell r="Q44">
            <v>403.52</v>
          </cell>
        </row>
        <row r="45">
          <cell r="B45" t="str">
            <v>ENVELOPE, expanding, plastic, legal size </v>
          </cell>
          <cell r="C45" t="str">
            <v>each</v>
          </cell>
          <cell r="P45">
            <v>10</v>
          </cell>
          <cell r="Q45">
            <v>33.26</v>
          </cell>
        </row>
        <row r="46">
          <cell r="B46" t="str">
            <v>ENVELOPE, mailing white </v>
          </cell>
          <cell r="C46" t="str">
            <v>box</v>
          </cell>
          <cell r="P46">
            <v>1</v>
          </cell>
          <cell r="Q46">
            <v>139.24</v>
          </cell>
        </row>
        <row r="47">
          <cell r="B47" t="str">
            <v>ENVELOPE,expanding, legal size, 100pc/box </v>
          </cell>
          <cell r="C47" t="str">
            <v>box</v>
          </cell>
          <cell r="P47">
            <v>1</v>
          </cell>
          <cell r="Q47">
            <v>566.22</v>
          </cell>
        </row>
        <row r="48">
          <cell r="B48" t="str">
            <v>FILE ORGANIZER, expanding, legal</v>
          </cell>
          <cell r="C48" t="str">
            <v>each</v>
          </cell>
          <cell r="P48">
            <v>2</v>
          </cell>
          <cell r="Q48">
            <v>72.49</v>
          </cell>
        </row>
        <row r="49">
          <cell r="B49" t="str">
            <v>FLASH DRIVE, 16GB </v>
          </cell>
          <cell r="C49" t="str">
            <v>unit</v>
          </cell>
          <cell r="P49">
            <v>2</v>
          </cell>
          <cell r="Q49">
            <v>504.4</v>
          </cell>
        </row>
        <row r="50">
          <cell r="B50" t="str">
            <v>FLOOR WAX, paste, natural,2kg. </v>
          </cell>
          <cell r="C50" t="str">
            <v>can</v>
          </cell>
          <cell r="P50">
            <v>4</v>
          </cell>
          <cell r="Q50">
            <v>255.84</v>
          </cell>
        </row>
        <row r="51">
          <cell r="B51" t="str">
            <v>FLOOR WAX, paste, red, 2kg. </v>
          </cell>
          <cell r="C51" t="str">
            <v>can</v>
          </cell>
          <cell r="P51">
            <v>4</v>
          </cell>
          <cell r="Q51">
            <v>218.4</v>
          </cell>
        </row>
        <row r="52">
          <cell r="B52" t="str">
            <v>FLOOR WAX, traffic grade, 3.75 liters/can </v>
          </cell>
          <cell r="C52" t="str">
            <v>can</v>
          </cell>
          <cell r="P52">
            <v>2</v>
          </cell>
          <cell r="Q52">
            <v>369.6</v>
          </cell>
        </row>
        <row r="53">
          <cell r="B53" t="str">
            <v>FOLDER, morocco/fancy, A4 size, 50pc/pack </v>
          </cell>
          <cell r="C53" t="str">
            <v>pack</v>
          </cell>
          <cell r="P53">
            <v>2</v>
          </cell>
          <cell r="Q53">
            <v>284.75</v>
          </cell>
        </row>
        <row r="54">
          <cell r="B54" t="str">
            <v>FOLDER, morocco/fancy, legal size, 50pc/pack </v>
          </cell>
          <cell r="C54" t="str">
            <v>pack</v>
          </cell>
          <cell r="P54">
            <v>2</v>
          </cell>
          <cell r="Q54">
            <v>280.8</v>
          </cell>
        </row>
        <row r="55">
          <cell r="B55" t="str">
            <v>FOLDER, pressboard, plain, legal, 100pc/box </v>
          </cell>
          <cell r="C55" t="str">
            <v>box</v>
          </cell>
          <cell r="P55">
            <v>1</v>
          </cell>
          <cell r="Q55">
            <v>842.4</v>
          </cell>
        </row>
        <row r="56">
          <cell r="B56" t="str">
            <v>FOLDER, Tagboard, A4, 100pc/pack </v>
          </cell>
          <cell r="C56" t="str">
            <v>pack</v>
          </cell>
          <cell r="P56">
            <v>1</v>
          </cell>
          <cell r="Q56">
            <v>193.72</v>
          </cell>
        </row>
        <row r="57">
          <cell r="B57" t="str">
            <v>FOLDER, tagboard, legal size, 100pc/pack </v>
          </cell>
          <cell r="C57" t="str">
            <v>pack</v>
          </cell>
          <cell r="P57">
            <v>1</v>
          </cell>
          <cell r="Q57">
            <v>216.91</v>
          </cell>
        </row>
        <row r="58">
          <cell r="B58" t="str">
            <v>FURNITURE CLEANER, aerosol type, multi-purpose </v>
          </cell>
          <cell r="C58" t="str">
            <v>can</v>
          </cell>
          <cell r="P58">
            <v>24</v>
          </cell>
          <cell r="Q58">
            <v>93.6</v>
          </cell>
        </row>
        <row r="59">
          <cell r="B59" t="str">
            <v>GLUE, all purpose </v>
          </cell>
          <cell r="C59" t="str">
            <v>jar</v>
          </cell>
          <cell r="P59">
            <v>4</v>
          </cell>
          <cell r="Q59">
            <v>45.43</v>
          </cell>
        </row>
        <row r="60">
          <cell r="B60" t="str">
            <v>ILLUSTRATION BOARD, (30"x40") </v>
          </cell>
          <cell r="C60" t="str">
            <v>each</v>
          </cell>
          <cell r="P60">
            <v>4</v>
          </cell>
          <cell r="Q60">
            <v>39</v>
          </cell>
        </row>
        <row r="61">
          <cell r="B61" t="str">
            <v>Ink Cartridge, HP CC640WA (HP 60) black, 4 ml</v>
          </cell>
          <cell r="C61" t="str">
            <v>cartridge</v>
          </cell>
          <cell r="P61">
            <v>8</v>
          </cell>
          <cell r="Q61">
            <v>600.08</v>
          </cell>
        </row>
        <row r="62">
          <cell r="B62" t="str">
            <v>Ink Cartridge, HP CC643WA (HP 60) tricolor, 13 ml</v>
          </cell>
          <cell r="C62" t="str">
            <v>cartridge</v>
          </cell>
          <cell r="P62">
            <v>6</v>
          </cell>
          <cell r="Q62">
            <v>720.72</v>
          </cell>
        </row>
        <row r="63">
          <cell r="B63" t="str">
            <v>Ink Cartridge, HP CC653AA (HP 901), black, 4 ml</v>
          </cell>
          <cell r="C63" t="str">
            <v>cartridge</v>
          </cell>
          <cell r="P63">
            <v>8</v>
          </cell>
          <cell r="Q63">
            <v>601.12</v>
          </cell>
        </row>
        <row r="64">
          <cell r="B64" t="str">
            <v>Ink Cartridge, HP CC656AA (HP 901), tricolor, 9 ml</v>
          </cell>
          <cell r="C64" t="str">
            <v>cartridge</v>
          </cell>
          <cell r="P64">
            <v>5</v>
          </cell>
          <cell r="Q64">
            <v>921.44</v>
          </cell>
        </row>
        <row r="65">
          <cell r="B65" t="str">
            <v>Ink Tank, Canon BCI - 6Y</v>
          </cell>
          <cell r="C65" t="str">
            <v>tank</v>
          </cell>
          <cell r="P65">
            <v>5</v>
          </cell>
          <cell r="Q65">
            <v>560</v>
          </cell>
        </row>
        <row r="66">
          <cell r="B66" t="str">
            <v>Ink Tank, Canon BCI - 6M</v>
          </cell>
          <cell r="C66" t="str">
            <v>tank</v>
          </cell>
          <cell r="P66">
            <v>5</v>
          </cell>
          <cell r="Q66">
            <v>560</v>
          </cell>
        </row>
        <row r="67">
          <cell r="B67" t="str">
            <v>Ink Tank, Canon BCI - 6C</v>
          </cell>
          <cell r="C67" t="str">
            <v>tank</v>
          </cell>
          <cell r="P67">
            <v>5</v>
          </cell>
          <cell r="Q67">
            <v>560</v>
          </cell>
        </row>
        <row r="68">
          <cell r="B68" t="str">
            <v>Ink Tank, Canon BCI - 6BK</v>
          </cell>
          <cell r="C68" t="str">
            <v>tank</v>
          </cell>
          <cell r="P68">
            <v>5</v>
          </cell>
          <cell r="Q68">
            <v>560</v>
          </cell>
        </row>
        <row r="69">
          <cell r="B69" t="str">
            <v>Ink Tank, Canon 3e BK, BCI - 3eBK, black</v>
          </cell>
          <cell r="C69" t="str">
            <v>tank</v>
          </cell>
          <cell r="P69">
            <v>5</v>
          </cell>
          <cell r="Q69">
            <v>700</v>
          </cell>
        </row>
        <row r="70">
          <cell r="B70" t="str">
            <v>INSECTICIDE, aerosol type </v>
          </cell>
          <cell r="C70" t="str">
            <v>can</v>
          </cell>
          <cell r="P70">
            <v>24</v>
          </cell>
          <cell r="Q70">
            <v>117.52</v>
          </cell>
        </row>
        <row r="71">
          <cell r="B71" t="str">
            <v>MAP PIN, round head</v>
          </cell>
          <cell r="C71" t="str">
            <v>box</v>
          </cell>
          <cell r="P71">
            <v>2</v>
          </cell>
          <cell r="Q71">
            <v>41.6</v>
          </cell>
        </row>
        <row r="72">
          <cell r="B72" t="str">
            <v>MARKER, fluorescent, 3 colors/set </v>
          </cell>
          <cell r="C72" t="str">
            <v>set</v>
          </cell>
          <cell r="P72">
            <v>2</v>
          </cell>
          <cell r="Q72">
            <v>34.92</v>
          </cell>
        </row>
        <row r="73">
          <cell r="B73" t="str">
            <v>MARKING PEN, permanent, black </v>
          </cell>
          <cell r="C73" t="str">
            <v>each</v>
          </cell>
          <cell r="P73">
            <v>8</v>
          </cell>
          <cell r="Q73">
            <v>12.15</v>
          </cell>
        </row>
        <row r="74">
          <cell r="B74" t="str">
            <v>MARKING PEN, permanent, blue </v>
          </cell>
          <cell r="C74" t="str">
            <v>each</v>
          </cell>
          <cell r="P74">
            <v>3</v>
          </cell>
          <cell r="Q74">
            <v>12.15</v>
          </cell>
        </row>
        <row r="75">
          <cell r="B75" t="str">
            <v>MARKING PEN, permanent, red </v>
          </cell>
          <cell r="C75" t="str">
            <v>each</v>
          </cell>
          <cell r="P75">
            <v>3</v>
          </cell>
          <cell r="Q75">
            <v>12.15</v>
          </cell>
        </row>
        <row r="76">
          <cell r="B76" t="str">
            <v>MARKING PEN, whiteboard, black </v>
          </cell>
          <cell r="C76" t="str">
            <v>each</v>
          </cell>
          <cell r="P76">
            <v>6</v>
          </cell>
          <cell r="Q76">
            <v>12.27</v>
          </cell>
        </row>
        <row r="77">
          <cell r="B77" t="str">
            <v>MARKING PEN, whiteboard, blue </v>
          </cell>
          <cell r="C77" t="str">
            <v>each</v>
          </cell>
          <cell r="P77">
            <v>4</v>
          </cell>
          <cell r="Q77">
            <v>12.27</v>
          </cell>
        </row>
        <row r="78">
          <cell r="B78" t="str">
            <v>MARKING PEN, whiteboard, red </v>
          </cell>
          <cell r="C78" t="str">
            <v>each</v>
          </cell>
          <cell r="P78">
            <v>3</v>
          </cell>
          <cell r="Q78">
            <v>12.27</v>
          </cell>
        </row>
        <row r="79">
          <cell r="B79" t="str">
            <v>NOTE PAD, (3"x3") </v>
          </cell>
          <cell r="C79" t="str">
            <v>pad</v>
          </cell>
          <cell r="P79">
            <v>10</v>
          </cell>
          <cell r="Q79">
            <v>36.37</v>
          </cell>
        </row>
        <row r="80">
          <cell r="B80" t="str">
            <v>NOTE PAD, (3"x4") </v>
          </cell>
          <cell r="C80" t="str">
            <v>pad</v>
          </cell>
          <cell r="P80">
            <v>8</v>
          </cell>
          <cell r="Q80">
            <v>51.88</v>
          </cell>
        </row>
        <row r="81">
          <cell r="B81" t="str">
            <v>NOTEBOOK, stenographers </v>
          </cell>
          <cell r="C81" t="str">
            <v>each</v>
          </cell>
          <cell r="P81">
            <v>3</v>
          </cell>
          <cell r="Q81">
            <v>8.11</v>
          </cell>
        </row>
        <row r="82">
          <cell r="B82" t="str">
            <v>PAPER CLIP, gem type, 32mm, 100s/box </v>
          </cell>
          <cell r="C82" t="str">
            <v>box</v>
          </cell>
          <cell r="P82">
            <v>4</v>
          </cell>
          <cell r="Q82">
            <v>6.12</v>
          </cell>
        </row>
        <row r="83">
          <cell r="B83" t="str">
            <v>PAPER CLIP,gem type,jumbo,48mm,100s/box </v>
          </cell>
          <cell r="C83" t="str">
            <v>box</v>
          </cell>
          <cell r="P83">
            <v>4</v>
          </cell>
          <cell r="Q83">
            <v>11.84</v>
          </cell>
        </row>
        <row r="84">
          <cell r="B84" t="str">
            <v>PAPER FASTENER, non-rust metal, 25mm, 50 sets/box </v>
          </cell>
          <cell r="C84" t="str">
            <v>box</v>
          </cell>
          <cell r="P84">
            <v>3</v>
          </cell>
          <cell r="Q84">
            <v>87.5</v>
          </cell>
        </row>
        <row r="85">
          <cell r="B85" t="str">
            <v>PAPER, bond, Premium Grade, legal </v>
          </cell>
          <cell r="C85" t="str">
            <v>ream</v>
          </cell>
          <cell r="P85">
            <v>6</v>
          </cell>
          <cell r="Q85">
            <v>104.08</v>
          </cell>
        </row>
        <row r="86">
          <cell r="B86" t="str">
            <v>PAPER, bond,Premium Grade,A4 </v>
          </cell>
          <cell r="C86" t="str">
            <v>ream</v>
          </cell>
          <cell r="P86">
            <v>9</v>
          </cell>
          <cell r="Q86">
            <v>92.56</v>
          </cell>
        </row>
        <row r="87">
          <cell r="B87" t="str">
            <v>PAPER, for PPC, legal </v>
          </cell>
          <cell r="C87" t="str">
            <v>ream</v>
          </cell>
          <cell r="P87">
            <v>5</v>
          </cell>
          <cell r="Q87">
            <v>105.98</v>
          </cell>
        </row>
        <row r="88">
          <cell r="B88" t="str">
            <v>PAPER, PPC, A4 </v>
          </cell>
          <cell r="C88" t="str">
            <v>ream</v>
          </cell>
          <cell r="P88">
            <v>6</v>
          </cell>
          <cell r="Q88">
            <v>92.64</v>
          </cell>
        </row>
        <row r="89">
          <cell r="B89" t="str">
            <v>PAPER, ruled pad,216mmx330mm </v>
          </cell>
          <cell r="C89" t="str">
            <v>pad</v>
          </cell>
          <cell r="P89">
            <v>4</v>
          </cell>
          <cell r="Q89">
            <v>17.47</v>
          </cell>
        </row>
        <row r="90">
          <cell r="B90" t="str">
            <v>PAPER, thermal,210mmx30M </v>
          </cell>
          <cell r="C90" t="str">
            <v>roll</v>
          </cell>
          <cell r="P90">
            <v>12</v>
          </cell>
          <cell r="Q90">
            <v>34.32</v>
          </cell>
        </row>
        <row r="91">
          <cell r="B91" t="str">
            <v>PAPER,multicopy, A4 </v>
          </cell>
          <cell r="C91" t="str">
            <v>ream</v>
          </cell>
          <cell r="P91">
            <v>6</v>
          </cell>
          <cell r="Q91">
            <v>112.42</v>
          </cell>
        </row>
        <row r="92">
          <cell r="B92" t="str">
            <v>PAPER,multicopy, legal</v>
          </cell>
          <cell r="C92" t="str">
            <v>ream</v>
          </cell>
          <cell r="P92">
            <v>4</v>
          </cell>
          <cell r="Q92">
            <v>128.13</v>
          </cell>
        </row>
        <row r="93">
          <cell r="B93" t="str">
            <v>PASTE, solid, with water well, 200gms. </v>
          </cell>
          <cell r="C93" t="str">
            <v>each</v>
          </cell>
          <cell r="P93">
            <v>2</v>
          </cell>
          <cell r="Q93">
            <v>23</v>
          </cell>
        </row>
        <row r="94">
          <cell r="B94" t="str">
            <v>PUNCHER, heavy duty </v>
          </cell>
          <cell r="C94" t="str">
            <v>each</v>
          </cell>
          <cell r="P94">
            <v>1</v>
          </cell>
          <cell r="Q94">
            <v>107.9</v>
          </cell>
        </row>
        <row r="95">
          <cell r="B95" t="str">
            <v>PUSH PIN, hammer head type,100s/box</v>
          </cell>
          <cell r="C95" t="str">
            <v>box</v>
          </cell>
          <cell r="P95">
            <v>2</v>
          </cell>
          <cell r="Q95">
            <v>20.23</v>
          </cell>
        </row>
        <row r="96">
          <cell r="B96" t="str">
            <v>RAG, COTTON, (8") in diameter </v>
          </cell>
          <cell r="C96" t="str">
            <v>kilo</v>
          </cell>
          <cell r="P96">
            <v>10</v>
          </cell>
          <cell r="Q96">
            <v>41.6</v>
          </cell>
        </row>
        <row r="97">
          <cell r="B97" t="str">
            <v>RECORD BOOK, 300 pages </v>
          </cell>
          <cell r="C97" t="str">
            <v>book</v>
          </cell>
          <cell r="P97">
            <v>10</v>
          </cell>
          <cell r="Q97">
            <v>52</v>
          </cell>
        </row>
        <row r="98">
          <cell r="B98" t="str">
            <v>RECORD BOOK, 500 pages </v>
          </cell>
          <cell r="C98" t="str">
            <v>book</v>
          </cell>
          <cell r="P98">
            <v>6</v>
          </cell>
          <cell r="Q98">
            <v>78.5</v>
          </cell>
        </row>
        <row r="99">
          <cell r="B99" t="str">
            <v>RIBBON, nylon, manual typewriter </v>
          </cell>
          <cell r="C99" t="str">
            <v>spool</v>
          </cell>
          <cell r="P99">
            <v>8</v>
          </cell>
          <cell r="Q99">
            <v>16.75</v>
          </cell>
        </row>
        <row r="100">
          <cell r="B100" t="str">
            <v>RUBBER BAND, #18, 400 gms. </v>
          </cell>
          <cell r="C100" t="str">
            <v>box</v>
          </cell>
          <cell r="P100">
            <v>1</v>
          </cell>
          <cell r="Q100">
            <v>102.94</v>
          </cell>
        </row>
        <row r="101">
          <cell r="B101" t="str">
            <v>SCISSORS, (7") </v>
          </cell>
          <cell r="C101" t="str">
            <v>pair</v>
          </cell>
          <cell r="P101">
            <v>1</v>
          </cell>
          <cell r="Q101">
            <v>13.08</v>
          </cell>
        </row>
        <row r="102">
          <cell r="B102" t="str">
            <v>SCOURING PAD, economy size, 140mmx220mm, 5 pcs/pack </v>
          </cell>
          <cell r="C102" t="str">
            <v>pack</v>
          </cell>
          <cell r="P102">
            <v>4</v>
          </cell>
          <cell r="Q102">
            <v>117.36</v>
          </cell>
        </row>
        <row r="103">
          <cell r="B103" t="str">
            <v>SIGN PEN, blue </v>
          </cell>
          <cell r="C103" t="str">
            <v>each</v>
          </cell>
          <cell r="P103">
            <v>16</v>
          </cell>
          <cell r="Q103">
            <v>43.35</v>
          </cell>
        </row>
        <row r="104">
          <cell r="B104" t="str">
            <v>SIGN PEN, red </v>
          </cell>
          <cell r="C104" t="str">
            <v>each</v>
          </cell>
          <cell r="P104">
            <v>8</v>
          </cell>
          <cell r="Q104">
            <v>43.35</v>
          </cell>
        </row>
        <row r="105">
          <cell r="B105" t="str">
            <v>SIGN PEN, black </v>
          </cell>
          <cell r="C105" t="str">
            <v>each</v>
          </cell>
          <cell r="P105">
            <v>40</v>
          </cell>
          <cell r="Q105">
            <v>43.35</v>
          </cell>
        </row>
        <row r="106">
          <cell r="B106" t="str">
            <v>STAPLE REMOVER, twin jaws </v>
          </cell>
          <cell r="C106" t="str">
            <v>each</v>
          </cell>
          <cell r="P106">
            <v>2</v>
          </cell>
          <cell r="Q106">
            <v>16.12</v>
          </cell>
        </row>
        <row r="107">
          <cell r="B107" t="str">
            <v>STAPLE WIRE, standard, #35, 5000s/box </v>
          </cell>
          <cell r="C107" t="str">
            <v>box</v>
          </cell>
          <cell r="P107">
            <v>4</v>
          </cell>
          <cell r="Q107">
            <v>23.8</v>
          </cell>
        </row>
        <row r="108">
          <cell r="B108" t="str">
            <v>STAPLER, heavy duty </v>
          </cell>
          <cell r="C108" t="str">
            <v>each</v>
          </cell>
          <cell r="P108">
            <v>1</v>
          </cell>
          <cell r="Q108">
            <v>97.76</v>
          </cell>
        </row>
        <row r="109">
          <cell r="B109" t="str">
            <v>TAPE, electrical, 19mm x 16M </v>
          </cell>
          <cell r="C109" t="str">
            <v>roll</v>
          </cell>
          <cell r="P109">
            <v>4</v>
          </cell>
          <cell r="Q109">
            <v>18.2</v>
          </cell>
        </row>
        <row r="110">
          <cell r="B110" t="str">
            <v>TAPE, masking (1"), 24mm </v>
          </cell>
          <cell r="C110" t="str">
            <v>roll</v>
          </cell>
          <cell r="P110">
            <v>8</v>
          </cell>
          <cell r="Q110">
            <v>47.84</v>
          </cell>
        </row>
        <row r="111">
          <cell r="B111" t="str">
            <v>TAPE, masking (2"), 48mm </v>
          </cell>
          <cell r="C111" t="str">
            <v>roll </v>
          </cell>
          <cell r="P111">
            <v>8</v>
          </cell>
          <cell r="Q111">
            <v>95.68</v>
          </cell>
        </row>
        <row r="112">
          <cell r="B112" t="str">
            <v>TAPE, packaging, 48mm, (2") </v>
          </cell>
          <cell r="C112" t="str">
            <v>roll</v>
          </cell>
          <cell r="P112">
            <v>16</v>
          </cell>
          <cell r="Q112">
            <v>30.99</v>
          </cell>
        </row>
        <row r="113">
          <cell r="B113" t="str">
            <v>TAPE, transparent, (1"), 24mm </v>
          </cell>
          <cell r="C113" t="str">
            <v>roll</v>
          </cell>
          <cell r="P113">
            <v>4</v>
          </cell>
          <cell r="Q113">
            <v>15.39</v>
          </cell>
        </row>
        <row r="114">
          <cell r="B114" t="str">
            <v>TAPE, transparent, (2"), 48mm </v>
          </cell>
          <cell r="C114" t="str">
            <v>roll</v>
          </cell>
          <cell r="P114">
            <v>4</v>
          </cell>
          <cell r="Q114">
            <v>33.07</v>
          </cell>
        </row>
        <row r="115">
          <cell r="B115" t="str">
            <v>TOILET BOWL AND URINAL CLEANER</v>
          </cell>
          <cell r="C115" t="str">
            <v>bottle</v>
          </cell>
          <cell r="P115">
            <v>16</v>
          </cell>
          <cell r="Q115">
            <v>71.2</v>
          </cell>
        </row>
        <row r="116">
          <cell r="B116" t="str">
            <v>TOILET DEODORANT CAKE, 99%, 50gms. </v>
          </cell>
          <cell r="C116" t="str">
            <v>box </v>
          </cell>
          <cell r="P116">
            <v>16</v>
          </cell>
          <cell r="Q116">
            <v>24.96</v>
          </cell>
        </row>
        <row r="117">
          <cell r="B117" t="str">
            <v>TOILET TISSUE, 12 rolls/pack </v>
          </cell>
          <cell r="C117" t="str">
            <v>pack</v>
          </cell>
          <cell r="P117">
            <v>12</v>
          </cell>
          <cell r="Q117">
            <v>71.64</v>
          </cell>
        </row>
        <row r="118">
          <cell r="B118" t="str">
            <v>TRASHBAG, plastic, black, gusseted type, 40" length, width 18.5", 10pcs/roll </v>
          </cell>
          <cell r="C118" t="str">
            <v>roll</v>
          </cell>
          <cell r="P118">
            <v>2</v>
          </cell>
          <cell r="Q118">
            <v>144.4</v>
          </cell>
        </row>
        <row r="119">
          <cell r="B119" t="str">
            <v>TWINE, Plastic, one kilo per roll </v>
          </cell>
          <cell r="C119" t="str">
            <v>each</v>
          </cell>
          <cell r="P119">
            <v>2</v>
          </cell>
          <cell r="Q119">
            <v>43.13</v>
          </cell>
        </row>
        <row r="123">
          <cell r="B123" t="str">
            <v>Uninterruptible Power Supply (UPS)</v>
          </cell>
          <cell r="C123" t="str">
            <v>unit</v>
          </cell>
          <cell r="P123">
            <v>1</v>
          </cell>
          <cell r="Q123">
            <v>2400</v>
          </cell>
        </row>
        <row r="124">
          <cell r="B124" t="str">
            <v>Dish Rack</v>
          </cell>
          <cell r="C124" t="str">
            <v>unit</v>
          </cell>
          <cell r="P124">
            <v>1</v>
          </cell>
          <cell r="Q124">
            <v>2500</v>
          </cell>
        </row>
        <row r="125">
          <cell r="B125" t="str">
            <v>Rechargeable Searchlight (5 million candle power)</v>
          </cell>
          <cell r="C125" t="str">
            <v>unit</v>
          </cell>
          <cell r="P125">
            <v>1</v>
          </cell>
          <cell r="Q125">
            <v>6000</v>
          </cell>
        </row>
        <row r="126">
          <cell r="B126" t="str">
            <v>Power Meter</v>
          </cell>
          <cell r="C126" t="str">
            <v>unit</v>
          </cell>
          <cell r="P126">
            <v>1</v>
          </cell>
          <cell r="Q126">
            <v>4000</v>
          </cell>
        </row>
        <row r="127">
          <cell r="B127" t="str">
            <v>Refrigerator</v>
          </cell>
          <cell r="C127" t="str">
            <v>unit</v>
          </cell>
          <cell r="P127">
            <v>1</v>
          </cell>
          <cell r="Q127">
            <v>20000</v>
          </cell>
        </row>
        <row r="128">
          <cell r="B128" t="str">
            <v>Aircon</v>
          </cell>
          <cell r="C128" t="str">
            <v>unit</v>
          </cell>
          <cell r="P128">
            <v>1</v>
          </cell>
          <cell r="Q128">
            <v>20000</v>
          </cell>
        </row>
        <row r="129">
          <cell r="B129" t="str">
            <v>Fax Machine</v>
          </cell>
          <cell r="C129" t="str">
            <v>unit</v>
          </cell>
          <cell r="P129">
            <v>1</v>
          </cell>
          <cell r="Q129">
            <v>10000</v>
          </cell>
        </row>
        <row r="132">
          <cell r="B132" t="str">
            <v>Medical Kit (First Aid)</v>
          </cell>
          <cell r="C132" t="str">
            <v>unit</v>
          </cell>
          <cell r="P132">
            <v>2</v>
          </cell>
          <cell r="Q132">
            <v>2500</v>
          </cell>
        </row>
        <row r="133">
          <cell r="B133" t="str">
            <v>Curtains</v>
          </cell>
          <cell r="C133" t="str">
            <v>unit</v>
          </cell>
          <cell r="P133">
            <v>3</v>
          </cell>
          <cell r="Q133">
            <v>1000</v>
          </cell>
        </row>
        <row r="136">
          <cell r="B136" t="str">
            <v>Siren/Blinker</v>
          </cell>
          <cell r="C136" t="str">
            <v>unit</v>
          </cell>
          <cell r="P136">
            <v>1</v>
          </cell>
          <cell r="Q136">
            <v>15000</v>
          </cell>
        </row>
        <row r="137">
          <cell r="B137" t="str">
            <v>Mobile Base Radio</v>
          </cell>
          <cell r="C137" t="str">
            <v>unit</v>
          </cell>
          <cell r="P137">
            <v>1</v>
          </cell>
          <cell r="Q137">
            <v>15000</v>
          </cell>
        </row>
        <row r="140">
          <cell r="B140" t="str">
            <v>Desktop Computer</v>
          </cell>
          <cell r="C140" t="str">
            <v>unit</v>
          </cell>
          <cell r="P140">
            <v>1</v>
          </cell>
          <cell r="Q140">
            <v>50000</v>
          </cell>
        </row>
        <row r="141">
          <cell r="B141" t="str">
            <v>Laptop Computer</v>
          </cell>
          <cell r="C141" t="str">
            <v>unit</v>
          </cell>
          <cell r="P141">
            <v>1</v>
          </cell>
          <cell r="Q141">
            <v>50000</v>
          </cell>
        </row>
        <row r="144">
          <cell r="B144" t="str">
            <v>Basketball</v>
          </cell>
          <cell r="C144" t="str">
            <v>piece</v>
          </cell>
          <cell r="P144">
            <v>4</v>
          </cell>
          <cell r="Q144">
            <v>1500</v>
          </cell>
        </row>
        <row r="145">
          <cell r="B145" t="str">
            <v>Volleyball</v>
          </cell>
          <cell r="C145" t="str">
            <v>piece</v>
          </cell>
          <cell r="P145">
            <v>2</v>
          </cell>
          <cell r="Q145">
            <v>1500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PMP"/>
    </sheetNames>
    <sheetDataSet>
      <sheetData sheetId="0">
        <row r="11">
          <cell r="B11" t="str">
            <v>AIRPOT, with dispenser, electronic 3.5 to 4.0 liters capacity </v>
          </cell>
          <cell r="C11">
            <v>3</v>
          </cell>
          <cell r="D11">
            <v>1129.9</v>
          </cell>
        </row>
        <row r="12">
          <cell r="B12" t="str">
            <v>ALCOHOL, 70%, 500 ml. bottle 42.20</v>
          </cell>
          <cell r="C12">
            <v>40</v>
          </cell>
          <cell r="D12">
            <v>42.2</v>
          </cell>
        </row>
        <row r="13">
          <cell r="B13" t="str">
            <v>BATHROOM SOAP, regular size, 70gms. </v>
          </cell>
          <cell r="C13">
            <v>20</v>
          </cell>
          <cell r="D13">
            <v>20.85</v>
          </cell>
        </row>
        <row r="14">
          <cell r="B14" t="str">
            <v>BATTERY, AAA, alkaline, 2pcs/packet </v>
          </cell>
          <cell r="C14">
            <v>20</v>
          </cell>
          <cell r="D14">
            <v>16.45</v>
          </cell>
        </row>
        <row r="15">
          <cell r="B15" t="str">
            <v>BATTERY, D, alkaline, 2pcs/packet packet 74.50</v>
          </cell>
          <cell r="C15">
            <v>8</v>
          </cell>
          <cell r="D15">
            <v>74.5</v>
          </cell>
        </row>
        <row r="16">
          <cell r="B16" t="str">
            <v>BATTERY, size AA, alkaline, 2pcs/packet</v>
          </cell>
          <cell r="C16">
            <v>30</v>
          </cell>
          <cell r="D16">
            <v>38.35</v>
          </cell>
        </row>
        <row r="17">
          <cell r="B17" t="str">
            <v>BLADE, heavy duty cutter(L500), 10s/pack </v>
          </cell>
          <cell r="C17">
            <v>32</v>
          </cell>
          <cell r="D17">
            <v>10.95</v>
          </cell>
        </row>
        <row r="18">
          <cell r="B18" t="str">
            <v>BROOM, SOFT (tambo)</v>
          </cell>
          <cell r="C18">
            <v>12</v>
          </cell>
          <cell r="D18">
            <v>125.95</v>
          </cell>
        </row>
        <row r="19">
          <cell r="B19" t="str">
            <v>CALCULATOR, desktop, adding machine type, 12 digits two color print, P23DTS</v>
          </cell>
          <cell r="C19">
            <v>1</v>
          </cell>
          <cell r="D19">
            <v>1971</v>
          </cell>
        </row>
        <row r="20">
          <cell r="B20" t="str">
            <v>CALCULATOR, desktop, compact, electronic, LCD display, 12 digits, two-way power source</v>
          </cell>
          <cell r="C20">
            <v>8</v>
          </cell>
          <cell r="D20">
            <v>164.15</v>
          </cell>
        </row>
        <row r="21">
          <cell r="B21" t="str">
            <v>CALCULATOR, scientific, 10 digits, dot matrix display, programmable w/ case</v>
          </cell>
          <cell r="C21">
            <v>2</v>
          </cell>
          <cell r="D21">
            <v>415.05</v>
          </cell>
        </row>
        <row r="22">
          <cell r="B22" t="str">
            <v>CARBON FILM, 216mm x 330mm box 349.05</v>
          </cell>
          <cell r="C22">
            <v>20</v>
          </cell>
          <cell r="D22">
            <v>349.05</v>
          </cell>
        </row>
        <row r="23">
          <cell r="B23" t="str">
            <v>CARBON FILM, polyethylen, A-4 box 367.95</v>
          </cell>
          <cell r="C23">
            <v>20</v>
          </cell>
          <cell r="D23">
            <v>367.95</v>
          </cell>
        </row>
        <row r="24">
          <cell r="B24" t="str">
            <v>CARBON PAPER, ordinary, A-4, 100s/box</v>
          </cell>
          <cell r="C24">
            <v>20</v>
          </cell>
          <cell r="D24">
            <v>70.1</v>
          </cell>
        </row>
        <row r="25">
          <cell r="B25" t="str">
            <v>CARTOLINA, blue 20pcs/pack</v>
          </cell>
          <cell r="C25">
            <v>8</v>
          </cell>
          <cell r="D25">
            <v>73.6</v>
          </cell>
        </row>
        <row r="26">
          <cell r="B26" t="str">
            <v>CARTOLINA, green 20pcs/pack </v>
          </cell>
          <cell r="C26">
            <v>8</v>
          </cell>
          <cell r="D26">
            <v>73.6</v>
          </cell>
        </row>
        <row r="27">
          <cell r="B27" t="str">
            <v>CARTOLINA, orange 20pcs/pack </v>
          </cell>
          <cell r="C27">
            <v>8</v>
          </cell>
          <cell r="D27">
            <v>73.6</v>
          </cell>
        </row>
        <row r="28">
          <cell r="B28" t="str">
            <v>CARTOLINA, pink 20pcs/pack </v>
          </cell>
          <cell r="C28">
            <v>8</v>
          </cell>
          <cell r="D28">
            <v>73.6</v>
          </cell>
        </row>
        <row r="29">
          <cell r="B29" t="str">
            <v>CARTOLINA, white, 20s/pack </v>
          </cell>
          <cell r="C29">
            <v>8</v>
          </cell>
          <cell r="D29">
            <v>48.8</v>
          </cell>
        </row>
        <row r="30">
          <cell r="B30" t="str">
            <v>CARTOLINA, yellow 20pcs/pack pack 76.65</v>
          </cell>
          <cell r="C30">
            <v>8</v>
          </cell>
          <cell r="D30">
            <v>76.65</v>
          </cell>
        </row>
        <row r="31">
          <cell r="B31" t="str">
            <v>CHAIR, monobloc, without armrest, white</v>
          </cell>
          <cell r="C31">
            <v>6</v>
          </cell>
          <cell r="D31">
            <v>262.8</v>
          </cell>
        </row>
        <row r="32">
          <cell r="B32" t="str">
            <v>CHALK, white enamel, approx.140s/box</v>
          </cell>
          <cell r="C32">
            <v>2</v>
          </cell>
          <cell r="D32">
            <v>36.65</v>
          </cell>
        </row>
        <row r="33">
          <cell r="B33" t="str">
            <v>CLEANSER, powder, 350gms. </v>
          </cell>
          <cell r="C33">
            <v>12</v>
          </cell>
          <cell r="D33">
            <v>17.3</v>
          </cell>
        </row>
        <row r="34">
          <cell r="B34" t="str">
            <v>CLIP, backfold, 19mm, 12s/box </v>
          </cell>
          <cell r="C34">
            <v>12</v>
          </cell>
          <cell r="D34">
            <v>8</v>
          </cell>
        </row>
        <row r="35">
          <cell r="B35" t="str">
            <v>CLIP, backfold, 25mm, 12s/box </v>
          </cell>
          <cell r="C35">
            <v>15</v>
          </cell>
          <cell r="D35">
            <v>16.45</v>
          </cell>
        </row>
        <row r="36">
          <cell r="B36" t="str">
            <v>CLIP, backfold, 50mm, 12s/box box 44.35</v>
          </cell>
          <cell r="C36">
            <v>16</v>
          </cell>
          <cell r="D36">
            <v>44.35</v>
          </cell>
        </row>
        <row r="37">
          <cell r="B37" t="str">
            <v>CLIP, bulldog (3") </v>
          </cell>
          <cell r="C37">
            <v>16</v>
          </cell>
          <cell r="D37">
            <v>8.45</v>
          </cell>
        </row>
        <row r="38">
          <cell r="B38" t="str">
            <v>CLIP, double/binder, 32 mm, 12s/box</v>
          </cell>
          <cell r="C38">
            <v>4</v>
          </cell>
          <cell r="D38">
            <v>18.35</v>
          </cell>
        </row>
        <row r="39">
          <cell r="B39" t="str">
            <v>COMPACT DISK RECORDABLE, min. of 650MB, 70 min. running time</v>
          </cell>
          <cell r="C39">
            <v>16</v>
          </cell>
          <cell r="D39">
            <v>10.95</v>
          </cell>
        </row>
        <row r="40">
          <cell r="B40" t="str">
            <v>COMPACT DISK REWRITEABLE, HIGH SPEED, 700mb/80mins capacity</v>
          </cell>
          <cell r="C40">
            <v>16</v>
          </cell>
          <cell r="D40">
            <v>19.15</v>
          </cell>
        </row>
        <row r="41">
          <cell r="B41" t="str">
            <v>COMPUTER CONTINUOUS FORMS, 3 ply, 11x14-7/8", 500 sets/box</v>
          </cell>
          <cell r="C41">
            <v>60</v>
          </cell>
          <cell r="D41">
            <v>768.15</v>
          </cell>
        </row>
        <row r="42">
          <cell r="B42" t="str">
            <v>COMPUTER CONTINUOUS FORMS, 3 ply, 11x9-1/2", 500 sets/box </v>
          </cell>
          <cell r="C42">
            <v>60</v>
          </cell>
          <cell r="D42">
            <v>505.35</v>
          </cell>
        </row>
        <row r="43">
          <cell r="B43" t="str">
            <v>CORRECTION TAPE</v>
          </cell>
          <cell r="C43">
            <v>32</v>
          </cell>
          <cell r="D43">
            <v>21.85</v>
          </cell>
        </row>
        <row r="44">
          <cell r="B44" t="str">
            <v>CUTTER, heavy duty, L500 </v>
          </cell>
          <cell r="C44">
            <v>12</v>
          </cell>
          <cell r="D44">
            <v>29.5</v>
          </cell>
        </row>
        <row r="45">
          <cell r="B45" t="str">
            <v>DATA FILE BOX, (5"x9"x15-3/4") </v>
          </cell>
          <cell r="C45">
            <v>12</v>
          </cell>
          <cell r="D45">
            <v>67.9</v>
          </cell>
        </row>
        <row r="46">
          <cell r="B46" t="str">
            <v>DATA FOLDER, with finger ring, 3"x9"x15" </v>
          </cell>
          <cell r="C46">
            <v>12</v>
          </cell>
          <cell r="D46">
            <v>70.65</v>
          </cell>
        </row>
        <row r="47">
          <cell r="B47" t="str">
            <v>DETERGENT BAR bar 19.20</v>
          </cell>
          <cell r="C47">
            <v>3</v>
          </cell>
          <cell r="D47">
            <v>19.2</v>
          </cell>
        </row>
        <row r="48">
          <cell r="B48" t="str">
            <v>DETERGENT, powder, all-purpose </v>
          </cell>
          <cell r="C48">
            <v>8</v>
          </cell>
          <cell r="D48">
            <v>24.1</v>
          </cell>
        </row>
        <row r="49">
          <cell r="B49" t="str">
            <v>DISINFECTANT SPRAY, aerosol </v>
          </cell>
          <cell r="C49">
            <v>35</v>
          </cell>
          <cell r="D49">
            <v>161</v>
          </cell>
        </row>
        <row r="50">
          <cell r="B50" t="str">
            <v>DUST PAN, plastic w.handle,large </v>
          </cell>
          <cell r="C50">
            <v>2</v>
          </cell>
          <cell r="D50">
            <v>35.05</v>
          </cell>
        </row>
        <row r="51">
          <cell r="B51" t="str">
            <v>DVD RECORDABLE </v>
          </cell>
          <cell r="C51">
            <v>28</v>
          </cell>
          <cell r="D51">
            <v>14.8</v>
          </cell>
        </row>
        <row r="52">
          <cell r="B52" t="str">
            <v>EDP BINDER, plastic, asstd. colors, spring rod, for size 11"x14-7/8" computer forms, top binding</v>
          </cell>
          <cell r="C52">
            <v>20</v>
          </cell>
          <cell r="D52">
            <v>38.35</v>
          </cell>
        </row>
        <row r="53">
          <cell r="B53" t="str">
            <v>EDP BINDER, plastic, asstd. colors, spring rod, for size 11"x9-1/2" computer forms, top binding</v>
          </cell>
          <cell r="C53">
            <v>20</v>
          </cell>
          <cell r="D53">
            <v>35.05</v>
          </cell>
        </row>
        <row r="54">
          <cell r="B54" t="str">
            <v>ENVELOPE, documentary(10"x15"), 500pc/box </v>
          </cell>
          <cell r="C54">
            <v>2</v>
          </cell>
          <cell r="D54">
            <v>616.5</v>
          </cell>
        </row>
        <row r="55">
          <cell r="B55" t="str">
            <v>ENVELOPE, documentary, A4, 500pc/box</v>
          </cell>
          <cell r="C55">
            <v>2</v>
          </cell>
          <cell r="D55">
            <v>683.3</v>
          </cell>
        </row>
        <row r="56">
          <cell r="B56" t="str">
            <v>ENVELOPE, expanding, plastic, legal size </v>
          </cell>
          <cell r="C56">
            <v>40</v>
          </cell>
          <cell r="D56">
            <v>48.2</v>
          </cell>
        </row>
        <row r="57">
          <cell r="B57" t="str">
            <v>ENVELOPE, mailing white </v>
          </cell>
          <cell r="C57">
            <v>2</v>
          </cell>
          <cell r="D57">
            <v>167.25</v>
          </cell>
        </row>
        <row r="58">
          <cell r="B58" t="str">
            <v>ENVELOPE,expanding, legal size, 100pc/box </v>
          </cell>
          <cell r="C58">
            <v>40</v>
          </cell>
          <cell r="D58">
            <v>711.65</v>
          </cell>
        </row>
        <row r="59">
          <cell r="B59" t="str">
            <v>ERASER, rubber </v>
          </cell>
          <cell r="C59">
            <v>20</v>
          </cell>
          <cell r="D59">
            <v>4.7</v>
          </cell>
        </row>
        <row r="60">
          <cell r="B60" t="str">
            <v>FACSIMILE TRANSCEIVER, Brother brand, model F-236 </v>
          </cell>
          <cell r="C60">
            <v>1</v>
          </cell>
          <cell r="D60">
            <v>4577.1</v>
          </cell>
        </row>
        <row r="61">
          <cell r="B61" t="str">
            <v>FACSIMILE TRANSCEIVER, Panasonic, model KX-FT983CX </v>
          </cell>
          <cell r="C61">
            <v>1</v>
          </cell>
          <cell r="D61">
            <v>3809.55</v>
          </cell>
        </row>
        <row r="62">
          <cell r="B62" t="str">
            <v>FILE ORGANIZER, expanding, legal</v>
          </cell>
          <cell r="C62">
            <v>40</v>
          </cell>
          <cell r="D62">
            <v>83.25</v>
          </cell>
        </row>
        <row r="63">
          <cell r="B63" t="str">
            <v>FLASH DRIVE, 8GB </v>
          </cell>
          <cell r="C63">
            <v>8</v>
          </cell>
          <cell r="D63">
            <v>392.05</v>
          </cell>
        </row>
        <row r="64">
          <cell r="B64" t="str">
            <v>FOLDER, morocco/fancy, A4 size, 50pc/pack </v>
          </cell>
          <cell r="C64">
            <v>12</v>
          </cell>
          <cell r="D64">
            <v>297.3</v>
          </cell>
        </row>
        <row r="65">
          <cell r="B65" t="str">
            <v>FOLDER, morocco/fancy, legal size, 50pc/pack </v>
          </cell>
          <cell r="C65">
            <v>16</v>
          </cell>
          <cell r="D65">
            <v>354.25</v>
          </cell>
        </row>
        <row r="66">
          <cell r="B66" t="str">
            <v>FOLDER, pressboard, plain, legal, 100pc/box </v>
          </cell>
          <cell r="C66">
            <v>16</v>
          </cell>
          <cell r="D66">
            <v>896.7</v>
          </cell>
        </row>
        <row r="67">
          <cell r="B67" t="str">
            <v>FOLDER, Tagboard, A4, 100pc/pack </v>
          </cell>
          <cell r="C67">
            <v>16</v>
          </cell>
          <cell r="D67">
            <v>312.1</v>
          </cell>
        </row>
        <row r="68">
          <cell r="B68" t="str">
            <v>FOLDER, tagboard, legal size, 100pc/pack </v>
          </cell>
          <cell r="C68">
            <v>16</v>
          </cell>
          <cell r="D68">
            <v>458.3</v>
          </cell>
        </row>
        <row r="69">
          <cell r="B69" t="str">
            <v>FURNITURE CLEANER, aerosol type, multi-purpose </v>
          </cell>
          <cell r="C69">
            <v>40</v>
          </cell>
          <cell r="D69">
            <v>106.25</v>
          </cell>
        </row>
        <row r="70">
          <cell r="B70" t="str">
            <v>GLUE, all purpose </v>
          </cell>
          <cell r="C70">
            <v>5</v>
          </cell>
          <cell r="D70">
            <v>52</v>
          </cell>
        </row>
        <row r="71">
          <cell r="B71" t="str">
            <v>ILLUSTRATION BOARD, (30"x40") </v>
          </cell>
          <cell r="C71">
            <v>2</v>
          </cell>
          <cell r="D71">
            <v>34.5</v>
          </cell>
        </row>
        <row r="72">
          <cell r="B72" t="str">
            <v>INDEX TAB, self-adhesive, 5 sets/box </v>
          </cell>
          <cell r="C72">
            <v>4</v>
          </cell>
          <cell r="D72">
            <v>54.65</v>
          </cell>
        </row>
        <row r="73">
          <cell r="B73" t="str">
            <v>INK CARTRIDGE, HP CC640, No. 60, black</v>
          </cell>
          <cell r="C73">
            <v>48</v>
          </cell>
          <cell r="D73">
            <v>620.3</v>
          </cell>
        </row>
        <row r="74">
          <cell r="B74" t="str">
            <v>INK CARTRIDGE, HP CC643, No. 60, colored</v>
          </cell>
          <cell r="C74">
            <v>48</v>
          </cell>
          <cell r="D74">
            <v>745</v>
          </cell>
        </row>
        <row r="75">
          <cell r="B75" t="str">
            <v>INSECTICIDE, aerosol type </v>
          </cell>
          <cell r="C75">
            <v>59</v>
          </cell>
          <cell r="D75">
            <v>120.45</v>
          </cell>
        </row>
        <row r="76">
          <cell r="B76" t="str">
            <v>LEAD, for mechanical pencil, 0.5mm </v>
          </cell>
          <cell r="C76">
            <v>7</v>
          </cell>
          <cell r="D76">
            <v>13.7</v>
          </cell>
        </row>
        <row r="77">
          <cell r="B77" t="str">
            <v>MAGAZINE FILE, large </v>
          </cell>
          <cell r="C77">
            <v>20</v>
          </cell>
          <cell r="D77">
            <v>41.65</v>
          </cell>
        </row>
        <row r="78">
          <cell r="B78" t="str">
            <v>MAGAZINE FILE, medium </v>
          </cell>
          <cell r="C78">
            <v>20</v>
          </cell>
          <cell r="D78">
            <v>43.25</v>
          </cell>
        </row>
        <row r="79">
          <cell r="B79" t="str">
            <v>MARKER, fluorescent, 3 colors/set </v>
          </cell>
          <cell r="C79">
            <v>9</v>
          </cell>
          <cell r="D79">
            <v>43.8</v>
          </cell>
        </row>
        <row r="80">
          <cell r="B80" t="str">
            <v>MARKING PEN, permanent, black </v>
          </cell>
          <cell r="C80">
            <v>80</v>
          </cell>
          <cell r="D80">
            <v>12.9</v>
          </cell>
        </row>
        <row r="81">
          <cell r="B81" t="str">
            <v>MARKING PEN, permanent, blue </v>
          </cell>
          <cell r="C81">
            <v>80</v>
          </cell>
          <cell r="D81">
            <v>14.25</v>
          </cell>
        </row>
        <row r="82">
          <cell r="B82" t="str">
            <v>MARKING PEN, permanent, red </v>
          </cell>
          <cell r="C82">
            <v>80</v>
          </cell>
          <cell r="D82">
            <v>14.25</v>
          </cell>
        </row>
        <row r="83">
          <cell r="B83" t="str">
            <v>MARKING PEN, whiteboard, black </v>
          </cell>
          <cell r="C83">
            <v>80</v>
          </cell>
          <cell r="D83">
            <v>12.5</v>
          </cell>
        </row>
        <row r="84">
          <cell r="B84" t="str">
            <v>MARKING PEN, whiteboard, blue </v>
          </cell>
          <cell r="C84">
            <v>80</v>
          </cell>
          <cell r="D84">
            <v>14.15</v>
          </cell>
        </row>
        <row r="85">
          <cell r="B85" t="str">
            <v>MARKING PEN, whiteboard, red </v>
          </cell>
          <cell r="C85">
            <v>20</v>
          </cell>
          <cell r="D85">
            <v>15.9</v>
          </cell>
        </row>
        <row r="86">
          <cell r="B86" t="str">
            <v>NOTE PAD, (3"x3") </v>
          </cell>
          <cell r="C86">
            <v>20</v>
          </cell>
          <cell r="D86">
            <v>36.15</v>
          </cell>
        </row>
        <row r="87">
          <cell r="B87" t="str">
            <v>NOTE PAD, (3"x4") </v>
          </cell>
          <cell r="C87">
            <v>20</v>
          </cell>
          <cell r="D87">
            <v>60.25</v>
          </cell>
        </row>
        <row r="88">
          <cell r="B88" t="str">
            <v>NOTEBOOK, stenographers </v>
          </cell>
          <cell r="C88">
            <v>20</v>
          </cell>
          <cell r="D88">
            <v>8.1</v>
          </cell>
        </row>
        <row r="89">
          <cell r="B89" t="str">
            <v>PAPER CLIP, gem type, 33mm, 100s/box </v>
          </cell>
          <cell r="C89">
            <v>8</v>
          </cell>
          <cell r="D89">
            <v>9.35</v>
          </cell>
        </row>
        <row r="90">
          <cell r="B90" t="str">
            <v>PAPER CLIP,gem type,jumbo,50mm,100s/box </v>
          </cell>
          <cell r="C90">
            <v>9</v>
          </cell>
          <cell r="D90">
            <v>14.8</v>
          </cell>
        </row>
        <row r="91">
          <cell r="B91" t="str">
            <v>PAPER FASTENER, non-rust metal, 25mm, 50 sets/box </v>
          </cell>
          <cell r="C91">
            <v>80</v>
          </cell>
          <cell r="D91">
            <v>87.5</v>
          </cell>
        </row>
        <row r="92">
          <cell r="B92" t="str">
            <v>PAPER, bond, Premium Grade, legal </v>
          </cell>
          <cell r="C92">
            <v>106</v>
          </cell>
          <cell r="D92">
            <v>131.1</v>
          </cell>
        </row>
        <row r="93">
          <cell r="B93" t="str">
            <v>PAPER, bond,Premium Grade,A4 </v>
          </cell>
          <cell r="C93">
            <v>106</v>
          </cell>
          <cell r="D93">
            <v>103.9</v>
          </cell>
        </row>
        <row r="94">
          <cell r="B94" t="str">
            <v>PASTE, solid, with water well, 200gms. </v>
          </cell>
          <cell r="C94">
            <v>4</v>
          </cell>
          <cell r="D94">
            <v>23</v>
          </cell>
        </row>
        <row r="95">
          <cell r="B95" t="str">
            <v>PENCIL, lead, w/eraser </v>
          </cell>
          <cell r="C95">
            <v>8</v>
          </cell>
          <cell r="D95">
            <v>23.95</v>
          </cell>
        </row>
        <row r="96">
          <cell r="B96" t="str">
            <v>PENCIL, mechanical, 0.5mm lead </v>
          </cell>
          <cell r="C96">
            <v>20</v>
          </cell>
          <cell r="D96">
            <v>93.95</v>
          </cell>
        </row>
        <row r="97">
          <cell r="B97" t="str">
            <v>PRINTER, 24-wire dot matrix, Fujitsu DL3850+</v>
          </cell>
          <cell r="C97">
            <v>1</v>
          </cell>
          <cell r="D97">
            <v>19116.55</v>
          </cell>
        </row>
        <row r="98">
          <cell r="B98" t="str">
            <v>PUNCHER, heavy duty </v>
          </cell>
          <cell r="C98">
            <v>6</v>
          </cell>
          <cell r="D98">
            <v>107.9</v>
          </cell>
        </row>
        <row r="99">
          <cell r="B99" t="str">
            <v>PUSH PIN, hammer head type,100s/box</v>
          </cell>
          <cell r="C99">
            <v>17</v>
          </cell>
          <cell r="D99">
            <v>39.45</v>
          </cell>
        </row>
        <row r="100">
          <cell r="B100" t="str">
            <v>RECORD BOOK, 300 pages </v>
          </cell>
          <cell r="C100">
            <v>4</v>
          </cell>
          <cell r="D100">
            <v>60.25</v>
          </cell>
        </row>
        <row r="101">
          <cell r="B101" t="str">
            <v>RECORD BOOK, 500 pages </v>
          </cell>
          <cell r="C101">
            <v>10</v>
          </cell>
          <cell r="D101">
            <v>96.4</v>
          </cell>
        </row>
        <row r="102">
          <cell r="B102" t="str">
            <v>RIBBON, EPSON RN SO15086 </v>
          </cell>
          <cell r="C102">
            <v>4</v>
          </cell>
          <cell r="D102">
            <v>763.25</v>
          </cell>
        </row>
        <row r="103">
          <cell r="B103" t="str">
            <v>RUBBER BAND, #18, 400 gms. </v>
          </cell>
          <cell r="C103">
            <v>8</v>
          </cell>
          <cell r="D103">
            <v>135.65</v>
          </cell>
        </row>
        <row r="104">
          <cell r="B104" t="str">
            <v>RULER, plastic, 12" </v>
          </cell>
          <cell r="C104">
            <v>10</v>
          </cell>
          <cell r="D104">
            <v>3.85</v>
          </cell>
        </row>
        <row r="105">
          <cell r="B105" t="str">
            <v>RULER, plastic, 18" </v>
          </cell>
          <cell r="C105">
            <v>10</v>
          </cell>
          <cell r="D105">
            <v>38.35</v>
          </cell>
        </row>
        <row r="106">
          <cell r="B106" t="str">
            <v>SCISSORS, (7") </v>
          </cell>
          <cell r="C106">
            <v>10</v>
          </cell>
          <cell r="D106">
            <v>20.85</v>
          </cell>
        </row>
        <row r="107">
          <cell r="B107" t="str">
            <v>SHARPENER, single cutterhead </v>
          </cell>
          <cell r="C107">
            <v>10</v>
          </cell>
          <cell r="D107">
            <v>180.7</v>
          </cell>
        </row>
        <row r="108">
          <cell r="B108" t="str">
            <v>SIGN PEN, blue </v>
          </cell>
          <cell r="C108">
            <v>80</v>
          </cell>
          <cell r="D108">
            <v>45.45</v>
          </cell>
        </row>
        <row r="109">
          <cell r="B109" t="str">
            <v>SIGN PEN, red </v>
          </cell>
          <cell r="C109">
            <v>10</v>
          </cell>
          <cell r="D109">
            <v>45.45</v>
          </cell>
        </row>
        <row r="110">
          <cell r="B110" t="str">
            <v>SIGN PEN, black </v>
          </cell>
          <cell r="C110">
            <v>70</v>
          </cell>
          <cell r="D110">
            <v>45.45</v>
          </cell>
        </row>
        <row r="111">
          <cell r="B111" t="str">
            <v>STAMP PAD INK, violet, 50ml. </v>
          </cell>
          <cell r="C111">
            <v>9</v>
          </cell>
          <cell r="D111">
            <v>23</v>
          </cell>
        </row>
        <row r="112">
          <cell r="B112" t="str">
            <v>STAMP PAD, felt pad </v>
          </cell>
          <cell r="C112">
            <v>7</v>
          </cell>
          <cell r="D112">
            <v>26.3</v>
          </cell>
        </row>
        <row r="113">
          <cell r="B113" t="str">
            <v>STAMPING DATER, automatic, with ink pad </v>
          </cell>
          <cell r="C113">
            <v>6</v>
          </cell>
          <cell r="D113">
            <v>465.4</v>
          </cell>
        </row>
        <row r="114">
          <cell r="B114" t="str">
            <v>STAMPING DATER, self-inking stamp, mechanical </v>
          </cell>
          <cell r="C114">
            <v>6</v>
          </cell>
          <cell r="D114">
            <v>465.4</v>
          </cell>
        </row>
        <row r="115">
          <cell r="B115" t="str">
            <v>STAPLE REMOVER, twin jaws </v>
          </cell>
          <cell r="C115">
            <v>10</v>
          </cell>
          <cell r="D115">
            <v>18.95</v>
          </cell>
        </row>
        <row r="116">
          <cell r="B116" t="str">
            <v>STAPLE WIRE, standard, #35, 5000s/box </v>
          </cell>
          <cell r="C116">
            <v>34</v>
          </cell>
          <cell r="D116">
            <v>24.85</v>
          </cell>
        </row>
        <row r="117">
          <cell r="B117" t="str">
            <v>STAPLER, heavy duty </v>
          </cell>
          <cell r="C117">
            <v>10</v>
          </cell>
          <cell r="D117">
            <v>151.85</v>
          </cell>
        </row>
        <row r="118">
          <cell r="B118" t="str">
            <v>TAPE DISPENSER, heavy duty, for 24mm(1") </v>
          </cell>
          <cell r="C118">
            <v>10</v>
          </cell>
          <cell r="D118">
            <v>54.75</v>
          </cell>
        </row>
        <row r="119">
          <cell r="B119" t="str">
            <v>TAPE, adding machine </v>
          </cell>
          <cell r="C119">
            <v>10</v>
          </cell>
          <cell r="D119">
            <v>10.4</v>
          </cell>
        </row>
        <row r="120">
          <cell r="B120" t="str">
            <v>TAPE, masking (1"), 24mm </v>
          </cell>
          <cell r="C120">
            <v>20</v>
          </cell>
          <cell r="D120">
            <v>48.2</v>
          </cell>
        </row>
        <row r="121">
          <cell r="B121" t="str">
            <v>TAPE, masking (2"), 48mm </v>
          </cell>
          <cell r="C121">
            <v>20</v>
          </cell>
          <cell r="D121">
            <v>96.15</v>
          </cell>
        </row>
        <row r="122">
          <cell r="B122" t="str">
            <v>TAPE, packaging, 48mm, (2") </v>
          </cell>
          <cell r="C122">
            <v>17</v>
          </cell>
          <cell r="D122">
            <v>31.7</v>
          </cell>
        </row>
        <row r="123">
          <cell r="B123" t="str">
            <v>TAPE, transparent, (1"), 24mm </v>
          </cell>
          <cell r="C123">
            <v>20</v>
          </cell>
          <cell r="D123">
            <v>15.8</v>
          </cell>
        </row>
        <row r="124">
          <cell r="B124" t="str">
            <v>TAPE, transparent, (2"), 48mm </v>
          </cell>
          <cell r="C124">
            <v>20</v>
          </cell>
          <cell r="D124">
            <v>31.7</v>
          </cell>
        </row>
        <row r="125">
          <cell r="B125" t="str">
            <v>TOILET DEODORANT CAKE, 99%, 50gms. </v>
          </cell>
          <cell r="C125">
            <v>16</v>
          </cell>
          <cell r="D125">
            <v>30.7</v>
          </cell>
        </row>
        <row r="126">
          <cell r="B126" t="str">
            <v>TOILET TISSUE, 12 rolls/pack </v>
          </cell>
          <cell r="C126">
            <v>17</v>
          </cell>
          <cell r="D126">
            <v>76.65</v>
          </cell>
        </row>
        <row r="127">
          <cell r="B127" t="str">
            <v>TRASHBAG, plastic, black, gusseted type, 40" length, width 18.5", 10pcs/roll </v>
          </cell>
          <cell r="C127">
            <v>12</v>
          </cell>
          <cell r="D127">
            <v>151.15</v>
          </cell>
        </row>
        <row r="128">
          <cell r="B128" t="str">
            <v>TWINE, Plastic, one kilo per roll </v>
          </cell>
          <cell r="C128">
            <v>10</v>
          </cell>
          <cell r="D128">
            <v>65.7</v>
          </cell>
        </row>
        <row r="129">
          <cell r="B129" t="str">
            <v>WASTE BASKET, plastic</v>
          </cell>
          <cell r="C129">
            <v>10</v>
          </cell>
          <cell r="D129">
            <v>27.4</v>
          </cell>
        </row>
        <row r="130">
          <cell r="B130" t="str">
            <v>WRAPPING PAPER, kraft,65gms. </v>
          </cell>
          <cell r="C130">
            <v>2</v>
          </cell>
          <cell r="D130">
            <v>175.2</v>
          </cell>
        </row>
        <row r="133">
          <cell r="B133" t="str">
            <v>White Board</v>
          </cell>
          <cell r="C133">
            <v>1</v>
          </cell>
          <cell r="D133">
            <v>500</v>
          </cell>
        </row>
        <row r="134">
          <cell r="B134" t="str">
            <v>Correction Pen, rolling ball-metal tip</v>
          </cell>
          <cell r="C134">
            <v>18</v>
          </cell>
          <cell r="D134">
            <v>100</v>
          </cell>
        </row>
        <row r="135">
          <cell r="B135" t="str">
            <v>Paper Cutterboard 18"</v>
          </cell>
          <cell r="C135">
            <v>3</v>
          </cell>
          <cell r="D135">
            <v>300</v>
          </cell>
        </row>
        <row r="136">
          <cell r="B136" t="str">
            <v>Stapler with remover</v>
          </cell>
          <cell r="C136">
            <v>7</v>
          </cell>
          <cell r="D136">
            <v>70</v>
          </cell>
        </row>
        <row r="137">
          <cell r="B137" t="str">
            <v>Ballpen, Ballpoint Black</v>
          </cell>
          <cell r="C137">
            <v>19</v>
          </cell>
          <cell r="D137">
            <v>5</v>
          </cell>
        </row>
        <row r="138">
          <cell r="B138" t="str">
            <v>Picture Frame 8.5x11</v>
          </cell>
          <cell r="C138">
            <v>2</v>
          </cell>
          <cell r="D138">
            <v>50</v>
          </cell>
        </row>
        <row r="139">
          <cell r="B139" t="str">
            <v>Toner TN-2025, brother HL-2040</v>
          </cell>
          <cell r="C139">
            <v>4</v>
          </cell>
          <cell r="D139">
            <v>2000</v>
          </cell>
        </row>
        <row r="140">
          <cell r="B140" t="str">
            <v>LCD TV 46"</v>
          </cell>
          <cell r="C140">
            <v>3</v>
          </cell>
          <cell r="D140">
            <v>70000</v>
          </cell>
        </row>
        <row r="141">
          <cell r="B141" t="str">
            <v>DVD PLAYER</v>
          </cell>
          <cell r="C141">
            <v>1</v>
          </cell>
          <cell r="D141">
            <v>7000</v>
          </cell>
        </row>
        <row r="142">
          <cell r="B142" t="str">
            <v>SOFA</v>
          </cell>
          <cell r="C142">
            <v>2</v>
          </cell>
          <cell r="D142">
            <v>30000</v>
          </cell>
        </row>
        <row r="143">
          <cell r="B143" t="str">
            <v>GANG CHAIR,  5 SETTERS</v>
          </cell>
          <cell r="C143">
            <v>100</v>
          </cell>
          <cell r="D143">
            <v>8000</v>
          </cell>
        </row>
        <row r="144">
          <cell r="B144" t="str">
            <v>WHEELCHAIR</v>
          </cell>
          <cell r="C144">
            <v>1</v>
          </cell>
          <cell r="D144">
            <v>8000</v>
          </cell>
        </row>
        <row r="145">
          <cell r="B145" t="str">
            <v>OFFICE TABLE</v>
          </cell>
          <cell r="C145">
            <v>1</v>
          </cell>
          <cell r="D145">
            <v>5000</v>
          </cell>
        </row>
        <row r="146">
          <cell r="B146" t="str">
            <v>EXECUTIVE CHAIR</v>
          </cell>
          <cell r="C146">
            <v>10</v>
          </cell>
          <cell r="D146">
            <v>3000</v>
          </cell>
        </row>
        <row r="147">
          <cell r="B147" t="str">
            <v>VISITOR CHAIR</v>
          </cell>
          <cell r="C147">
            <v>10</v>
          </cell>
          <cell r="D147">
            <v>2000</v>
          </cell>
        </row>
        <row r="148">
          <cell r="B148" t="str">
            <v>PORTABLE RETRACTABLE STANCHEON</v>
          </cell>
          <cell r="C148">
            <v>6</v>
          </cell>
          <cell r="D148">
            <v>6000</v>
          </cell>
        </row>
        <row r="149">
          <cell r="B149" t="str">
            <v>GARBAGE BIN</v>
          </cell>
          <cell r="C149">
            <v>3</v>
          </cell>
          <cell r="D149">
            <v>6000</v>
          </cell>
        </row>
        <row r="150">
          <cell r="B150" t="str">
            <v>COFFEE DESPENSER</v>
          </cell>
          <cell r="C150">
            <v>3</v>
          </cell>
          <cell r="D150">
            <v>30000</v>
          </cell>
        </row>
        <row r="151">
          <cell r="B151" t="str">
            <v>AIRCONDITIONING UNIT</v>
          </cell>
          <cell r="C151">
            <v>4</v>
          </cell>
          <cell r="D151">
            <v>100000</v>
          </cell>
        </row>
        <row r="152">
          <cell r="B152" t="str">
            <v>REFRIGIRATOR/KITCHEN WARES</v>
          </cell>
          <cell r="C152">
            <v>2</v>
          </cell>
          <cell r="D152">
            <v>50000</v>
          </cell>
        </row>
        <row r="153">
          <cell r="B153" t="str">
            <v>GALAXY TAB 2 10.1</v>
          </cell>
          <cell r="C153">
            <v>2</v>
          </cell>
          <cell r="D153">
            <v>25000</v>
          </cell>
        </row>
        <row r="154">
          <cell r="B154" t="str">
            <v>OPTICAL MOUSE</v>
          </cell>
          <cell r="C154">
            <v>10</v>
          </cell>
          <cell r="D154">
            <v>200</v>
          </cell>
        </row>
        <row r="155">
          <cell r="B155" t="str">
            <v>LAPTOP COMPUTER</v>
          </cell>
          <cell r="C155">
            <v>3</v>
          </cell>
          <cell r="D155">
            <v>30000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0"/>
      <sheetName val="200ConsRev"/>
      <sheetName val="201-Govt"/>
      <sheetName val="202-Pvte"/>
      <sheetName val="203-OI"/>
      <sheetName val="204-NTP"/>
      <sheetName val="205-STU"/>
      <sheetName val="300-Summ"/>
      <sheetName val="301-PS"/>
      <sheetName val="302-Supp"/>
      <sheetName val="303-A MedSupp"/>
      <sheetName val="303-B MilitarySup"/>
      <sheetName val="304-MV"/>
      <sheetName val="305-Travl"/>
      <sheetName val="306-Trng"/>
      <sheetName val="307-Water"/>
      <sheetName val="307-A Elect"/>
      <sheetName val="308-Comm"/>
      <sheetName val="308A Mobile"/>
      <sheetName val="309 Printg"/>
      <sheetName val="310-Ads"/>
      <sheetName val="311-Tax"/>
      <sheetName val="312-Ins"/>
      <sheetName val="313-Bond"/>
      <sheetName val="314-Rep"/>
      <sheetName val="315-Awards"/>
      <sheetName val="316-Rent"/>
      <sheetName val="317-Board"/>
      <sheetName val="318-Athl"/>
      <sheetName val="319-Laundry"/>
      <sheetName val="320-RMLand"/>
      <sheetName val="321RMBldg"/>
      <sheetName val="322-RMOfficeEquip"/>
      <sheetName val="322-A RM FFE"/>
      <sheetName val="323RMScientific"/>
      <sheetName val="324RMOtherMach"/>
      <sheetName val="325-Subsidy"/>
      <sheetName val="326-Auditing"/>
      <sheetName val="327-FS"/>
      <sheetName val="328-Cnsltncy"/>
      <sheetName val="329-Jantrl"/>
      <sheetName val="330-Security"/>
      <sheetName val="331-JO"/>
      <sheetName val="332-Subscp"/>
      <sheetName val="333-Bank charges"/>
      <sheetName val="334-Dred"/>
      <sheetName val="335-DebtServ"/>
      <sheetName val="336-FFE"/>
      <sheetName val="337-Capex"/>
      <sheetName val="338-GAD"/>
      <sheetName val="Sheet1"/>
      <sheetName val="Sheet2"/>
      <sheetName val="Sheet3"/>
    </sheetNames>
    <sheetDataSet>
      <sheetData sheetId="9">
        <row r="13">
          <cell r="E13" t="str">
            <v>each</v>
          </cell>
        </row>
        <row r="14">
          <cell r="E14" t="str">
            <v>bottle</v>
          </cell>
        </row>
        <row r="15">
          <cell r="E15" t="str">
            <v>each</v>
          </cell>
        </row>
        <row r="16">
          <cell r="E16" t="str">
            <v>packet</v>
          </cell>
        </row>
        <row r="17">
          <cell r="E17" t="str">
            <v>packet</v>
          </cell>
        </row>
        <row r="18">
          <cell r="E18" t="str">
            <v>packet</v>
          </cell>
        </row>
        <row r="19">
          <cell r="E19" t="str">
            <v>pack</v>
          </cell>
        </row>
        <row r="20">
          <cell r="E20" t="str">
            <v>each</v>
          </cell>
        </row>
        <row r="21">
          <cell r="E21" t="str">
            <v>unit</v>
          </cell>
        </row>
        <row r="22">
          <cell r="E22" t="str">
            <v>unit</v>
          </cell>
        </row>
        <row r="23">
          <cell r="E23" t="str">
            <v>unit</v>
          </cell>
        </row>
        <row r="24">
          <cell r="E24" t="str">
            <v>box</v>
          </cell>
        </row>
        <row r="25">
          <cell r="E25" t="str">
            <v>box</v>
          </cell>
        </row>
        <row r="26">
          <cell r="E26" t="str">
            <v>box</v>
          </cell>
        </row>
        <row r="27">
          <cell r="E27" t="str">
            <v>pack</v>
          </cell>
        </row>
        <row r="28">
          <cell r="E28" t="str">
            <v>pack</v>
          </cell>
        </row>
        <row r="29">
          <cell r="E29" t="str">
            <v>pack</v>
          </cell>
        </row>
        <row r="30">
          <cell r="E30" t="str">
            <v>pack</v>
          </cell>
        </row>
        <row r="31">
          <cell r="E31" t="str">
            <v>pack</v>
          </cell>
        </row>
        <row r="32">
          <cell r="E32" t="str">
            <v>pack</v>
          </cell>
        </row>
        <row r="33">
          <cell r="E33" t="str">
            <v>pc.</v>
          </cell>
        </row>
        <row r="34">
          <cell r="E34" t="str">
            <v>box</v>
          </cell>
        </row>
        <row r="35">
          <cell r="E35" t="str">
            <v>can</v>
          </cell>
        </row>
        <row r="36">
          <cell r="E36" t="str">
            <v>box</v>
          </cell>
        </row>
        <row r="37">
          <cell r="E37" t="str">
            <v>box</v>
          </cell>
        </row>
        <row r="38">
          <cell r="E38" t="str">
            <v>box</v>
          </cell>
        </row>
        <row r="39">
          <cell r="E39" t="str">
            <v>each</v>
          </cell>
        </row>
        <row r="40">
          <cell r="E40" t="str">
            <v>box</v>
          </cell>
        </row>
        <row r="41">
          <cell r="E41" t="str">
            <v>piece</v>
          </cell>
        </row>
        <row r="42">
          <cell r="E42" t="str">
            <v>piece</v>
          </cell>
        </row>
        <row r="43">
          <cell r="E43" t="str">
            <v>box</v>
          </cell>
        </row>
        <row r="44">
          <cell r="E44" t="str">
            <v>box</v>
          </cell>
        </row>
        <row r="45">
          <cell r="E45" t="str">
            <v>each</v>
          </cell>
        </row>
        <row r="46">
          <cell r="E46" t="str">
            <v>each</v>
          </cell>
        </row>
        <row r="47">
          <cell r="E47" t="str">
            <v>box</v>
          </cell>
        </row>
        <row r="48">
          <cell r="E48" t="str">
            <v>box</v>
          </cell>
        </row>
        <row r="49">
          <cell r="E49" t="str">
            <v>bar</v>
          </cell>
        </row>
        <row r="50">
          <cell r="E50" t="str">
            <v>pouch</v>
          </cell>
        </row>
        <row r="51">
          <cell r="E51" t="str">
            <v>can</v>
          </cell>
        </row>
        <row r="52">
          <cell r="E52" t="str">
            <v>each</v>
          </cell>
        </row>
        <row r="53">
          <cell r="E53" t="str">
            <v>piece</v>
          </cell>
        </row>
        <row r="54">
          <cell r="E54" t="str">
            <v>each</v>
          </cell>
        </row>
        <row r="55">
          <cell r="E55" t="str">
            <v>each</v>
          </cell>
        </row>
        <row r="56">
          <cell r="E56" t="str">
            <v>box</v>
          </cell>
        </row>
        <row r="57">
          <cell r="E57" t="str">
            <v>box</v>
          </cell>
        </row>
        <row r="58">
          <cell r="E58" t="str">
            <v>each</v>
          </cell>
        </row>
        <row r="59">
          <cell r="E59" t="str">
            <v>box</v>
          </cell>
        </row>
        <row r="60">
          <cell r="E60" t="str">
            <v>box</v>
          </cell>
        </row>
        <row r="61">
          <cell r="E61" t="str">
            <v>each</v>
          </cell>
        </row>
        <row r="62">
          <cell r="E62" t="str">
            <v>unit</v>
          </cell>
        </row>
        <row r="63">
          <cell r="E63" t="str">
            <v>unit</v>
          </cell>
        </row>
        <row r="64">
          <cell r="E64" t="str">
            <v>each</v>
          </cell>
        </row>
        <row r="65">
          <cell r="E65" t="str">
            <v>unit</v>
          </cell>
        </row>
        <row r="66">
          <cell r="E66" t="str">
            <v>pack</v>
          </cell>
        </row>
        <row r="67">
          <cell r="E67" t="str">
            <v>pack</v>
          </cell>
        </row>
        <row r="68">
          <cell r="E68" t="str">
            <v>box</v>
          </cell>
        </row>
        <row r="69">
          <cell r="E69" t="str">
            <v>pack</v>
          </cell>
        </row>
        <row r="70">
          <cell r="E70" t="str">
            <v>pack</v>
          </cell>
        </row>
        <row r="71">
          <cell r="E71" t="str">
            <v>can</v>
          </cell>
        </row>
        <row r="72">
          <cell r="E72" t="str">
            <v>jar</v>
          </cell>
        </row>
        <row r="73">
          <cell r="E73" t="str">
            <v>each</v>
          </cell>
        </row>
        <row r="74">
          <cell r="E74" t="str">
            <v>box</v>
          </cell>
        </row>
        <row r="75">
          <cell r="E75" t="str">
            <v>ca</v>
          </cell>
        </row>
        <row r="76">
          <cell r="E76" t="str">
            <v>ca</v>
          </cell>
        </row>
        <row r="77">
          <cell r="E77" t="str">
            <v>can</v>
          </cell>
        </row>
        <row r="78">
          <cell r="E78" t="str">
            <v>tube</v>
          </cell>
        </row>
        <row r="79">
          <cell r="E79" t="str">
            <v>each</v>
          </cell>
        </row>
        <row r="80">
          <cell r="E80" t="str">
            <v>each</v>
          </cell>
        </row>
        <row r="81">
          <cell r="E81" t="str">
            <v>set</v>
          </cell>
        </row>
        <row r="82">
          <cell r="E82" t="str">
            <v>each</v>
          </cell>
        </row>
        <row r="83">
          <cell r="E83" t="str">
            <v>each</v>
          </cell>
        </row>
        <row r="84">
          <cell r="E84" t="str">
            <v>each</v>
          </cell>
        </row>
        <row r="85">
          <cell r="E85" t="str">
            <v>each</v>
          </cell>
        </row>
        <row r="86">
          <cell r="E86" t="str">
            <v>each</v>
          </cell>
        </row>
        <row r="87">
          <cell r="E87" t="str">
            <v>each</v>
          </cell>
        </row>
        <row r="88">
          <cell r="E88" t="str">
            <v>pad</v>
          </cell>
        </row>
        <row r="89">
          <cell r="E89" t="str">
            <v>pad</v>
          </cell>
        </row>
        <row r="90">
          <cell r="E90" t="str">
            <v>each</v>
          </cell>
        </row>
        <row r="91">
          <cell r="E91" t="str">
            <v>box</v>
          </cell>
        </row>
        <row r="92">
          <cell r="E92" t="str">
            <v>box</v>
          </cell>
        </row>
        <row r="93">
          <cell r="E93" t="str">
            <v>box</v>
          </cell>
        </row>
        <row r="94">
          <cell r="E94" t="str">
            <v>ream</v>
          </cell>
        </row>
        <row r="95">
          <cell r="E95" t="str">
            <v>ream</v>
          </cell>
        </row>
        <row r="96">
          <cell r="E96" t="str">
            <v>each</v>
          </cell>
        </row>
        <row r="97">
          <cell r="E97" t="str">
            <v>dozen</v>
          </cell>
        </row>
        <row r="98">
          <cell r="E98" t="str">
            <v>each</v>
          </cell>
        </row>
        <row r="99">
          <cell r="E99" t="str">
            <v>unit</v>
          </cell>
        </row>
        <row r="100">
          <cell r="E100" t="str">
            <v>each</v>
          </cell>
        </row>
        <row r="101">
          <cell r="E101" t="str">
            <v>box</v>
          </cell>
        </row>
        <row r="102">
          <cell r="E102" t="str">
            <v>book</v>
          </cell>
        </row>
        <row r="103">
          <cell r="E103" t="str">
            <v>book</v>
          </cell>
        </row>
        <row r="104">
          <cell r="E104" t="str">
            <v>ca</v>
          </cell>
        </row>
        <row r="105">
          <cell r="E105" t="str">
            <v>box</v>
          </cell>
        </row>
        <row r="106">
          <cell r="E106" t="str">
            <v>each</v>
          </cell>
        </row>
        <row r="107">
          <cell r="E107" t="str">
            <v>each</v>
          </cell>
        </row>
        <row r="108">
          <cell r="E108" t="str">
            <v>pair</v>
          </cell>
        </row>
        <row r="109">
          <cell r="E109" t="str">
            <v>each</v>
          </cell>
        </row>
        <row r="110">
          <cell r="E110" t="str">
            <v>each</v>
          </cell>
        </row>
        <row r="111">
          <cell r="E111" t="str">
            <v>each</v>
          </cell>
        </row>
        <row r="112">
          <cell r="E112" t="str">
            <v>each</v>
          </cell>
        </row>
        <row r="113">
          <cell r="E113" t="str">
            <v>bottle</v>
          </cell>
        </row>
        <row r="114">
          <cell r="E114" t="str">
            <v>each</v>
          </cell>
        </row>
        <row r="115">
          <cell r="E115" t="str">
            <v>each</v>
          </cell>
        </row>
        <row r="116">
          <cell r="E116" t="str">
            <v>each</v>
          </cell>
        </row>
        <row r="117">
          <cell r="E117" t="str">
            <v>each</v>
          </cell>
        </row>
        <row r="118">
          <cell r="E118" t="str">
            <v>box</v>
          </cell>
        </row>
        <row r="119">
          <cell r="E119" t="str">
            <v>each</v>
          </cell>
        </row>
        <row r="120">
          <cell r="E120" t="str">
            <v>each</v>
          </cell>
        </row>
        <row r="121">
          <cell r="E121" t="str">
            <v>roll</v>
          </cell>
        </row>
        <row r="122">
          <cell r="E122" t="str">
            <v>roll</v>
          </cell>
        </row>
        <row r="123">
          <cell r="E123" t="str">
            <v>roll </v>
          </cell>
        </row>
        <row r="124">
          <cell r="E124" t="str">
            <v>roll</v>
          </cell>
        </row>
        <row r="125">
          <cell r="E125" t="str">
            <v>roll</v>
          </cell>
        </row>
        <row r="126">
          <cell r="E126" t="str">
            <v>roll</v>
          </cell>
        </row>
        <row r="127">
          <cell r="E127" t="str">
            <v>box </v>
          </cell>
        </row>
        <row r="128">
          <cell r="E128" t="str">
            <v>pack</v>
          </cell>
        </row>
        <row r="129">
          <cell r="E129" t="str">
            <v>roll</v>
          </cell>
        </row>
        <row r="130">
          <cell r="E130" t="str">
            <v>each</v>
          </cell>
        </row>
        <row r="131">
          <cell r="E131" t="str">
            <v>each</v>
          </cell>
        </row>
        <row r="132">
          <cell r="E132" t="str">
            <v>roll</v>
          </cell>
        </row>
        <row r="135">
          <cell r="E135" t="str">
            <v>piece</v>
          </cell>
        </row>
        <row r="137">
          <cell r="E137" t="str">
            <v>piece</v>
          </cell>
        </row>
        <row r="138">
          <cell r="E138" t="str">
            <v>piece</v>
          </cell>
        </row>
        <row r="139">
          <cell r="E139" t="str">
            <v>piece</v>
          </cell>
        </row>
        <row r="140">
          <cell r="E140" t="str">
            <v>box</v>
          </cell>
        </row>
        <row r="141">
          <cell r="E141" t="str">
            <v>piece</v>
          </cell>
        </row>
        <row r="142">
          <cell r="E142" t="str">
            <v>cart</v>
          </cell>
        </row>
        <row r="145">
          <cell r="E145" t="str">
            <v>SET</v>
          </cell>
        </row>
        <row r="146">
          <cell r="E146" t="str">
            <v>SET</v>
          </cell>
        </row>
        <row r="150">
          <cell r="E150" t="str">
            <v>SET</v>
          </cell>
        </row>
        <row r="151">
          <cell r="E151" t="str">
            <v>UNIT</v>
          </cell>
        </row>
        <row r="152">
          <cell r="E152" t="str">
            <v>UNIT</v>
          </cell>
        </row>
        <row r="153">
          <cell r="E153" t="str">
            <v>UNIT</v>
          </cell>
        </row>
        <row r="154">
          <cell r="E154" t="str">
            <v>UNIT</v>
          </cell>
        </row>
        <row r="155">
          <cell r="E155" t="str">
            <v>SET</v>
          </cell>
        </row>
        <row r="156">
          <cell r="E156" t="str">
            <v>UNIT</v>
          </cell>
        </row>
        <row r="157">
          <cell r="E157" t="str">
            <v>UNIT</v>
          </cell>
        </row>
        <row r="158">
          <cell r="E158" t="str">
            <v>UNIT</v>
          </cell>
        </row>
        <row r="159">
          <cell r="E159" t="str">
            <v>UNIT</v>
          </cell>
        </row>
        <row r="160">
          <cell r="E160" t="str">
            <v>UNIT</v>
          </cell>
        </row>
        <row r="164">
          <cell r="E164" t="str">
            <v>UNIT</v>
          </cell>
        </row>
        <row r="165">
          <cell r="E165" t="str">
            <v>UNIT</v>
          </cell>
        </row>
        <row r="166">
          <cell r="E166" t="str">
            <v>UNIT</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PMP_1"/>
      <sheetName val="PPMP_EDITED"/>
    </sheetNames>
    <sheetDataSet>
      <sheetData sheetId="1">
        <row r="11">
          <cell r="B11" t="str">
            <v>AIR FRESHENER, 280m l/150g minimum , in can, aerosol type/spray mist, shrink wrapped, assorted scents </v>
          </cell>
          <cell r="C11" t="str">
            <v>CAN</v>
          </cell>
          <cell r="D11">
            <v>12</v>
          </cell>
          <cell r="E11">
            <v>86.06</v>
          </cell>
        </row>
        <row r="12">
          <cell r="B12" t="str">
            <v>ALCOHOL, 68%-72 % ethanol (ethyl), colorless clear liquid, fully miscible in water, 500m l, scented, in plastic bottle</v>
          </cell>
          <cell r="C12" t="str">
            <v>BOT</v>
          </cell>
          <cell r="D12">
            <v>24</v>
          </cell>
          <cell r="E12">
            <v>38.22</v>
          </cell>
        </row>
        <row r="13">
          <cell r="B13" t="str">
            <v>BATTERY, dry cell, size AA, 1.5 volts, alkaline , two (2) pieces per blister pack</v>
          </cell>
          <cell r="C13" t="str">
            <v>PACK</v>
          </cell>
          <cell r="D13">
            <v>6</v>
          </cell>
          <cell r="E13">
            <v>19.19</v>
          </cell>
        </row>
        <row r="14">
          <cell r="B14" t="str">
            <v>CARBON FILM, polyethylene, 210mm x 297mm, blue, 100 sheets per box</v>
          </cell>
          <cell r="C14" t="str">
            <v>BOX</v>
          </cell>
          <cell r="D14">
            <v>1</v>
          </cell>
          <cell r="E14">
            <v>257.92</v>
          </cell>
        </row>
        <row r="15">
          <cell r="B15" t="str">
            <v>CLIP, backfold, 19mm, all metal, 12 pieces per box</v>
          </cell>
          <cell r="C15" t="str">
            <v>BOX</v>
          </cell>
          <cell r="D15">
            <v>6</v>
          </cell>
          <cell r="E15">
            <v>6.76</v>
          </cell>
        </row>
        <row r="16">
          <cell r="B16" t="str">
            <v>CLIP, backfold, 25mm , all metal, 12 pieces per box</v>
          </cell>
          <cell r="C16" t="str">
            <v>BOX</v>
          </cell>
          <cell r="D16">
            <v>6</v>
          </cell>
          <cell r="E16">
            <v>11.63</v>
          </cell>
        </row>
        <row r="17">
          <cell r="B17" t="str">
            <v>CLIP, backfold, 32mm, all metal, 12 pieces per box</v>
          </cell>
          <cell r="C17" t="str">
            <v>BOX</v>
          </cell>
          <cell r="D17">
            <v>6</v>
          </cell>
          <cell r="E17">
            <v>16.74</v>
          </cell>
        </row>
        <row r="18">
          <cell r="B18" t="str">
            <v>CLIP, backfold, 50mm, all metal, 12 pieces per box</v>
          </cell>
          <cell r="C18" t="str">
            <v>BOX</v>
          </cell>
          <cell r="D18">
            <v>6</v>
          </cell>
          <cell r="E18">
            <v>41.6</v>
          </cell>
        </row>
        <row r="19">
          <cell r="B19" t="str">
            <v>COMPACT DISC REWRITABLE(CD-RW), 700MBminimum capacity, 80 minutes recording time , 4x-10xminimum speed, packed in polypropylene slim plastic case</v>
          </cell>
          <cell r="C19" t="str">
            <v>CASE</v>
          </cell>
          <cell r="D19">
            <v>12</v>
          </cell>
          <cell r="E19">
            <v>16.31</v>
          </cell>
        </row>
        <row r="20">
          <cell r="B20" t="str">
            <v>COMPACT FLUORESCENT LAMP (CFL), 18 watts, 18 watts, daylight/cool daylight, 3-turn tube lamp, u-shape or spiral, 6,000 hrs lamp life min., 220-240V/50-60Hz </v>
          </cell>
          <cell r="C20" t="str">
            <v>PC</v>
          </cell>
          <cell r="D20">
            <v>150</v>
          </cell>
          <cell r="E20">
            <v>101.92</v>
          </cell>
        </row>
        <row r="21">
          <cell r="B21" t="str">
            <v>CORRECTION TAPE, disposable , usable length of 6 meters(min), 5mm width, 0.02mm (min) thickness, white opaque, with protective cap</v>
          </cell>
          <cell r="C21" t="str">
            <v>PC</v>
          </cell>
          <cell r="D21">
            <v>12</v>
          </cell>
          <cell r="E21">
            <v>12.05</v>
          </cell>
        </row>
        <row r="22">
          <cell r="B22" t="str">
            <v>DISINFECTANT SPRAY, aerosol type, 400g(min), scented, in can, shrink wrapped </v>
          </cell>
          <cell r="C22" t="str">
            <v>CAN</v>
          </cell>
          <cell r="D22">
            <v>8</v>
          </cell>
          <cell r="E22">
            <v>120.64</v>
          </cell>
        </row>
        <row r="23">
          <cell r="B23" t="str">
            <v>DOCUMENT CAMERA, with DVI port, 3.2 mega pixel, display documents, 3D objects, PC presentation and microscopic images on large LCD/DLP projector screen, plug and play, no software drivers required, IR remote control acess to all function, four(4) referenc</v>
          </cell>
          <cell r="C23" t="str">
            <v>UNIT</v>
          </cell>
          <cell r="D23">
            <v>1</v>
          </cell>
          <cell r="E23">
            <v>20592</v>
          </cell>
        </row>
        <row r="24">
          <cell r="B24" t="str">
            <v>ENVELOPE, expanding, legal size, uncoated board, 233gsm, 380mm x 250mm, 50mm expansion, 0.38 min thickness, with string and eyelet, 100 pieces per box</v>
          </cell>
          <cell r="C24" t="str">
            <v>BOX</v>
          </cell>
          <cell r="D24">
            <v>1</v>
          </cell>
          <cell r="E24">
            <v>566.22</v>
          </cell>
        </row>
        <row r="25">
          <cell r="B25" t="str">
            <v>ERASER, plastic or rubber, rectangular, 58mm x 18mm x 8mm min dimension, for pencil draft/writing </v>
          </cell>
          <cell r="C25" t="str">
            <v>PC</v>
          </cell>
          <cell r="D25">
            <v>12</v>
          </cell>
          <cell r="E25">
            <v>2.48</v>
          </cell>
        </row>
        <row r="26">
          <cell r="B26" t="str">
            <v>EXTERNAL HARD DRIVE, 1TB, 2.5" HDD, USB 3.0(backward compatible with USB 2.0), 5400 RPM, with dual-color LED light to indicate USB 3.0/USB 2.0 transmission, USB powered, Systems Requirements: USB 3.0: Windows XP/Vista/7; MacOSx 10.4 or above, with USB 3.0</v>
          </cell>
          <cell r="C26" t="str">
            <v>UNIT</v>
          </cell>
          <cell r="D26">
            <v>2</v>
          </cell>
          <cell r="E26">
            <v>3276</v>
          </cell>
        </row>
        <row r="27">
          <cell r="B27" t="str">
            <v>FACSIMILE MACHINE, uses thermal paper, 30m roll paper capacity, 10 pages doc. feeder capacity, 15 secs/page transmission speed, 208mm scanning width, with automatic document feeder, automatic paper cutter, automatic redial, automatic fax/telephone switcho</v>
          </cell>
          <cell r="C27" t="str">
            <v>UNIT</v>
          </cell>
          <cell r="D27">
            <v>1</v>
          </cell>
          <cell r="E27">
            <v>3533.92</v>
          </cell>
        </row>
        <row r="28">
          <cell r="B28" t="str">
            <v>FASTENER, for paper, metal, non-corrosive, non-sharp edges, able to hold 25mm thickness of paper, 70mm between prongs, 50 sets per box</v>
          </cell>
          <cell r="C28" t="str">
            <v>BOX</v>
          </cell>
          <cell r="D28">
            <v>2</v>
          </cell>
          <cell r="E28">
            <v>59.79</v>
          </cell>
        </row>
        <row r="29">
          <cell r="B29" t="str">
            <v>FURNITURE CLEANER, aerosol type, multi-purpose, minimum 300ml per can, shrinked wrapped</v>
          </cell>
          <cell r="C29" t="str">
            <v>CAN</v>
          </cell>
          <cell r="D29">
            <v>4</v>
          </cell>
          <cell r="E29">
            <v>93.6</v>
          </cell>
        </row>
        <row r="30">
          <cell r="B30" t="str">
            <v>IMAGING UNIT, Hewle tt Packard Part No . CE314A, color imaging unit </v>
          </cell>
          <cell r="C30" t="str">
            <v>UNIT</v>
          </cell>
          <cell r="D30">
            <v>1</v>
          </cell>
          <cell r="E30">
            <v>3785.6</v>
          </cell>
        </row>
        <row r="31">
          <cell r="B31" t="str">
            <v>INK CARTRIDGE, Epson Part No. C13TO29091(TO29), color, for printers C50/C60/C61/CX3100</v>
          </cell>
          <cell r="C31" t="str">
            <v>CART</v>
          </cell>
          <cell r="D31">
            <v>4</v>
          </cell>
          <cell r="E31">
            <v>1059.76</v>
          </cell>
        </row>
        <row r="32">
          <cell r="B32" t="str">
            <v>INK CARTRIDGE, Epson Part No.C13TO28091(TO28), black , original, black, for printers C60/C61/CX3100</v>
          </cell>
          <cell r="C32" t="str">
            <v>CART</v>
          </cell>
          <cell r="D32">
            <v>4</v>
          </cell>
          <cell r="E32">
            <v>1160.64</v>
          </cell>
        </row>
        <row r="33">
          <cell r="B33" t="str">
            <v>INSECTICIDE, aerosol type, multi-insect killer, 600ml per can, shrink wrapped</v>
          </cell>
          <cell r="C33" t="str">
            <v>CAN</v>
          </cell>
          <cell r="D33">
            <v>4</v>
          </cell>
          <cell r="E33">
            <v>117.52</v>
          </cell>
        </row>
        <row r="34">
          <cell r="B34" t="str">
            <v>LASER POINTER, pen type , metal, for presentation, green and red color, 50mW laser power, beam light, continuous light, single -point, uses 2 x LR 6 1.5V AA or AAA batteries, button switch, Sky brand (NEW ITEM)</v>
          </cell>
          <cell r="C34" t="str">
            <v>UNIT</v>
          </cell>
          <cell r="D34">
            <v>1</v>
          </cell>
          <cell r="E34">
            <v>550.04</v>
          </cell>
        </row>
        <row r="35">
          <cell r="B35" t="str">
            <v>MARKER, permanent, black, felt tip, bullet tip, medium point, non-toxic</v>
          </cell>
          <cell r="C35" t="str">
            <v>PC</v>
          </cell>
          <cell r="D35">
            <v>4</v>
          </cell>
          <cell r="E35">
            <v>12.15</v>
          </cell>
        </row>
        <row r="36">
          <cell r="B36" t="str">
            <v>MARKER, permanent, blue, felt tip, bullet tip, medium point, non-toxic</v>
          </cell>
          <cell r="C36" t="str">
            <v>PC</v>
          </cell>
          <cell r="D36">
            <v>4</v>
          </cell>
          <cell r="E36">
            <v>12.15</v>
          </cell>
        </row>
        <row r="37">
          <cell r="B37" t="str">
            <v>MARKER, permanent, red, felt tip, bullet tip, medium point, non-toxic</v>
          </cell>
          <cell r="C37" t="str">
            <v>PC</v>
          </cell>
          <cell r="D37">
            <v>4</v>
          </cell>
          <cell r="E37">
            <v>12.15</v>
          </cell>
        </row>
        <row r="38">
          <cell r="B38" t="str">
            <v>MOUSE, optical, USB connection type, 400 dpi resolution, with scroll wheel and left and right click button, plug and play</v>
          </cell>
          <cell r="C38" t="str">
            <v>PC</v>
          </cell>
          <cell r="D38">
            <v>4</v>
          </cell>
          <cell r="E38">
            <v>144.04</v>
          </cell>
        </row>
        <row r="39">
          <cell r="B39" t="str">
            <v>MULTIMEDIA PROJECTOR, DLP display, 3000(min) ANSI Lumens, 3000 hours lamp life, supports SVGA to SXGA compressed, XGA resolution, 2000:1(min) Contrast Ratio, with power cable, remote control, VGA cable, CD and User Manual(softcopy) and carrying case and w</v>
          </cell>
          <cell r="C39" t="str">
            <v>UNIT</v>
          </cell>
          <cell r="D39">
            <v>1</v>
          </cell>
          <cell r="E39">
            <v>19383</v>
          </cell>
        </row>
        <row r="40">
          <cell r="B40" t="str">
            <v>NOTE PAD, 2" x 2", stick on, 50mm x 50mm min, 72 gsm., min basis weight, 400 sheets per cube , assorted colors </v>
          </cell>
          <cell r="C40" t="str">
            <v>PC</v>
          </cell>
          <cell r="D40">
            <v>12</v>
          </cell>
          <cell r="E40">
            <v>95.68</v>
          </cell>
        </row>
        <row r="41">
          <cell r="B41" t="str">
            <v>NOTEBOOK, stenographer, spiral, 40 leaves, ruled both sides, 55 gsm, GSP bond</v>
          </cell>
          <cell r="C41" t="str">
            <v>PC</v>
          </cell>
          <cell r="D41">
            <v>12</v>
          </cell>
          <cell r="E41">
            <v>8.11</v>
          </cell>
        </row>
        <row r="42">
          <cell r="B42" t="str">
            <v>PAPER CLIP, 32mm min., length of clip, gem -pattern type, vinyl/pla tic coated, assorted colors, 100 pieces per box </v>
          </cell>
          <cell r="C42" t="str">
            <v>BOX</v>
          </cell>
          <cell r="D42">
            <v>2</v>
          </cell>
          <cell r="E42">
            <v>6.12</v>
          </cell>
        </row>
        <row r="43">
          <cell r="B43" t="str">
            <v>PAPER CLIP, jumbo, 48mm, min, gem-pattern type, vinyl/plastic coated, assorted colors, 100 pieces per box</v>
          </cell>
          <cell r="C43" t="str">
            <v>BOX</v>
          </cell>
          <cell r="D43">
            <v>2</v>
          </cell>
          <cell r="E43">
            <v>11.84</v>
          </cell>
        </row>
        <row r="44">
          <cell r="B44" t="str">
            <v>PAPER SHREDDER , can shred paper clips and staples, strip cut, cuts 6-8 sheets for 70 gsm paper, cutting spee d of 60mm/sec, automatic start/stop control, cutting width of 3mm -4mm , cuts  staples, credit card and CD, Office Elite brand model DWS-1006CD</v>
          </cell>
          <cell r="C44" t="str">
            <v>UNIT</v>
          </cell>
          <cell r="D44">
            <v>1</v>
          </cell>
          <cell r="E44">
            <v>3120</v>
          </cell>
        </row>
        <row r="45">
          <cell r="B45" t="str">
            <v>PAPER TRIMMER/CUTTING MACHINE, table top, guillotine type, 20-25 sheets paper capacity, B4 maximum paper size, approximately 400mm x 300mm base size, 36cm x 26cm (LxW ) paper ruler size, scale in centimeter, with guillotine arm tension/safety bolt, with s</v>
          </cell>
          <cell r="C45" t="str">
            <v>UNIT</v>
          </cell>
          <cell r="D45">
            <v>1</v>
          </cell>
          <cell r="E45">
            <v>8296.08</v>
          </cell>
        </row>
        <row r="46">
          <cell r="B46" t="str">
            <v>PAPER, multicopy, 210mm x 297mm, 80 gsm, for laser printer, high speed copier, lithographic printing, etc., 500 shee ts per ream</v>
          </cell>
          <cell r="C46" t="str">
            <v>REAM</v>
          </cell>
          <cell r="D46">
            <v>50</v>
          </cell>
          <cell r="E46">
            <v>112.42</v>
          </cell>
        </row>
        <row r="47">
          <cell r="B47" t="str">
            <v>PAPER, multicopy, legal size, (216mm x 330mm), 80gsm, for laser printer, high speed copier, lithogrphic printing, etc., 500 sheets per ream </v>
          </cell>
          <cell r="C47" t="str">
            <v>REAM</v>
          </cell>
          <cell r="D47">
            <v>40</v>
          </cell>
          <cell r="E47">
            <v>128.13</v>
          </cell>
        </row>
        <row r="48">
          <cell r="B48" t="str">
            <v>PENCIL, lead, with eraser, wood cased, one (1) dozen per box</v>
          </cell>
          <cell r="C48" t="str">
            <v>BOX</v>
          </cell>
          <cell r="D48">
            <v>2</v>
          </cell>
          <cell r="E48">
            <v>20.23</v>
          </cell>
        </row>
        <row r="49">
          <cell r="B49" t="str">
            <v>PRINTER, laser, 20ppm printing speed, 1200 x 1200 dpi, with power cord, interfacecable, toner cartridge, software drivers and manuals Brother brand model HL-5450DN</v>
          </cell>
          <cell r="C49" t="str">
            <v>UNIT</v>
          </cell>
          <cell r="D49">
            <v>1</v>
          </cell>
          <cell r="E49">
            <v>4004</v>
          </cell>
        </row>
        <row r="50">
          <cell r="B50" t="str">
            <v>PUNCHING AND BINDING MACHINE, equipped with two (2) hand lever system for punching and binding, 34cm or 13 inches punching width and adjustable to any format, diameter, gauge and comb binder control, individual adjustable punching dies variable margin dep</v>
          </cell>
          <cell r="C50" t="str">
            <v>UNIT</v>
          </cell>
          <cell r="D50">
            <v>1</v>
          </cell>
          <cell r="E50">
            <v>10398.96</v>
          </cell>
        </row>
        <row r="51">
          <cell r="B51" t="str">
            <v>RAGS, all cotton , approximately 177.8mm (7") in diameter, minimum of thirty five (35) pieces to a kilogram , assorted colors</v>
          </cell>
          <cell r="C51" t="str">
            <v>KG</v>
          </cell>
          <cell r="D51">
            <v>2</v>
          </cell>
          <cell r="E51">
            <v>41.6</v>
          </cell>
        </row>
        <row r="52">
          <cell r="B52" t="str">
            <v>RECORD BOOK, 300 pages, with "Official Record Book " printed on outer cover, smythe sewn, 214mm x 278mm min. size, white bond, non-blot, 55 gsm, pre-numbered</v>
          </cell>
          <cell r="C52" t="str">
            <v>PC</v>
          </cell>
          <cell r="D52">
            <v>12</v>
          </cell>
          <cell r="E52">
            <v>52</v>
          </cell>
        </row>
        <row r="53">
          <cell r="B53" t="str">
            <v>RECORD BOOK, 500 pages, white bond, non-blot, smythe sewn, 55 gsm, pre-numbered, with printing of "Official Record Book "</v>
          </cell>
          <cell r="C53" t="str">
            <v>PC</v>
          </cell>
          <cell r="D53">
            <v>6</v>
          </cell>
          <cell r="E53">
            <v>78.5</v>
          </cell>
        </row>
        <row r="54">
          <cell r="B54" t="str">
            <v>SIGN PEN, black, liquid gel ink, 0.5mm needle tip</v>
          </cell>
          <cell r="C54" t="str">
            <v>PC</v>
          </cell>
          <cell r="D54">
            <v>48</v>
          </cell>
          <cell r="E54">
            <v>43.35</v>
          </cell>
        </row>
        <row r="55">
          <cell r="B55" t="str">
            <v>SIGN PEN, blue, liquid gel ink, 0.5mm needle tip                   </v>
          </cell>
          <cell r="C55" t="str">
            <v>PC</v>
          </cell>
          <cell r="D55">
            <v>48</v>
          </cell>
          <cell r="E55">
            <v>43.35</v>
          </cell>
        </row>
        <row r="56">
          <cell r="B56" t="str">
            <v>STAPLE WIRE, standard, 5,000 pieces per box</v>
          </cell>
          <cell r="C56" t="str">
            <v>BOX</v>
          </cell>
          <cell r="D56">
            <v>6</v>
          </cell>
          <cell r="E56">
            <v>23.8</v>
          </cell>
        </row>
        <row r="57">
          <cell r="B57" t="str">
            <v>TAPE, masking, 24mm width, usable length of 50 meters</v>
          </cell>
          <cell r="C57" t="str">
            <v>PC</v>
          </cell>
          <cell r="D57">
            <v>6</v>
          </cell>
          <cell r="E57">
            <v>47.84</v>
          </cell>
        </row>
        <row r="58">
          <cell r="B58" t="str">
            <v>TAPE, masking, 48mm width, usable length of 50 meters min</v>
          </cell>
          <cell r="C58" t="str">
            <v>PC</v>
          </cell>
          <cell r="D58">
            <v>6</v>
          </cell>
          <cell r="E58">
            <v>95.68</v>
          </cell>
        </row>
        <row r="59">
          <cell r="B59" t="str">
            <v>TAPE, packaging, 48mm width, usable length of 50 meters min, light brown</v>
          </cell>
          <cell r="C59" t="str">
            <v>PC</v>
          </cell>
          <cell r="D59">
            <v>6</v>
          </cell>
          <cell r="E59">
            <v>30.99</v>
          </cell>
        </row>
        <row r="60">
          <cell r="B60" t="str">
            <v>TAPE, transparent, 24mm width, usable length of 50 meters min</v>
          </cell>
          <cell r="C60" t="str">
            <v>PC</v>
          </cell>
          <cell r="D60">
            <v>6</v>
          </cell>
          <cell r="E60">
            <v>15.39</v>
          </cell>
        </row>
        <row r="61">
          <cell r="B61" t="str">
            <v>TAPE, transparent, 48mm width, usable length of 50 meters min</v>
          </cell>
          <cell r="C61" t="str">
            <v>PC</v>
          </cell>
          <cell r="D61">
            <v>6</v>
          </cell>
          <cell r="E61">
            <v>33.07</v>
          </cell>
        </row>
        <row r="62">
          <cell r="B62" t="str">
            <v>TOILET TISSUE PAPER, 2-plys sheets, 28gsm, minimum 150 pulls per roll, 12 rolls per plastic pack</v>
          </cell>
          <cell r="C62" t="str">
            <v>PACK</v>
          </cell>
          <cell r="D62">
            <v>24</v>
          </cell>
          <cell r="E62">
            <v>71.64</v>
          </cell>
        </row>
        <row r="63">
          <cell r="B63" t="str">
            <v>TONER CARTRIDGE, Brother TN-2025</v>
          </cell>
          <cell r="C63" t="str">
            <v>CART</v>
          </cell>
          <cell r="D63">
            <v>6</v>
          </cell>
          <cell r="E63">
            <v>2844.4</v>
          </cell>
        </row>
        <row r="64">
          <cell r="B64" t="str">
            <v>TONER CARTRIDGE, Brother TN-2130</v>
          </cell>
          <cell r="C64" t="str">
            <v>CART</v>
          </cell>
          <cell r="D64">
            <v>6</v>
          </cell>
          <cell r="E64">
            <v>1913.6</v>
          </cell>
        </row>
        <row r="67">
          <cell r="B67" t="str">
            <v>Correctiopn Fluid, 15ML, waterbase</v>
          </cell>
          <cell r="C67" t="str">
            <v>PC</v>
          </cell>
          <cell r="D67">
            <v>6</v>
          </cell>
          <cell r="E67">
            <v>35</v>
          </cell>
        </row>
        <row r="68">
          <cell r="B68" t="str">
            <v>Folder, long, brown</v>
          </cell>
          <cell r="C68" t="str">
            <v>PC</v>
          </cell>
          <cell r="D68">
            <v>50</v>
          </cell>
          <cell r="E68">
            <v>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46"/>
  <sheetViews>
    <sheetView tabSelected="1" zoomScalePageLayoutView="0" workbookViewId="0" topLeftCell="A591">
      <selection activeCell="B624" sqref="B624"/>
    </sheetView>
  </sheetViews>
  <sheetFormatPr defaultColWidth="9.140625" defaultRowHeight="12.75"/>
  <cols>
    <col min="1" max="1" width="4.00390625" style="85" customWidth="1"/>
    <col min="2" max="2" width="56.8515625" style="36" customWidth="1"/>
    <col min="3" max="3" width="5.57421875" style="85" customWidth="1"/>
    <col min="4" max="4" width="8.7109375" style="85" customWidth="1"/>
    <col min="5" max="5" width="7.421875" style="124" customWidth="1"/>
    <col min="6" max="6" width="12.421875" style="36" customWidth="1"/>
    <col min="7" max="7" width="11.00390625" style="36" customWidth="1"/>
    <col min="8" max="8" width="14.00390625" style="36" customWidth="1"/>
    <col min="9" max="16384" width="9.140625" style="36" customWidth="1"/>
  </cols>
  <sheetData>
    <row r="1" spans="1:19" s="33" customFormat="1" ht="12.75">
      <c r="A1" s="171" t="s">
        <v>11</v>
      </c>
      <c r="B1" s="171"/>
      <c r="C1" s="171"/>
      <c r="D1" s="171"/>
      <c r="E1" s="171"/>
      <c r="F1" s="171"/>
      <c r="G1" s="32"/>
      <c r="H1" s="32"/>
      <c r="I1" s="171"/>
      <c r="J1" s="171"/>
      <c r="K1" s="171"/>
      <c r="L1" s="171"/>
      <c r="M1" s="171"/>
      <c r="N1" s="171"/>
      <c r="O1" s="32"/>
      <c r="P1" s="32"/>
      <c r="Q1" s="32"/>
      <c r="R1" s="32"/>
      <c r="S1" s="32"/>
    </row>
    <row r="2" spans="1:19" s="33" customFormat="1" ht="15">
      <c r="A2" s="139" t="s">
        <v>23</v>
      </c>
      <c r="B2" s="139"/>
      <c r="C2" s="139"/>
      <c r="D2" s="139"/>
      <c r="E2" s="139"/>
      <c r="F2" s="139"/>
      <c r="G2" s="32"/>
      <c r="H2" s="32"/>
      <c r="I2" s="31"/>
      <c r="J2" s="31"/>
      <c r="K2" s="31"/>
      <c r="L2" s="31"/>
      <c r="M2" s="31"/>
      <c r="N2" s="31"/>
      <c r="O2" s="32"/>
      <c r="P2" s="32"/>
      <c r="Q2" s="32"/>
      <c r="R2" s="32"/>
      <c r="S2" s="32"/>
    </row>
    <row r="3" spans="1:19" s="33" customFormat="1" ht="12.75">
      <c r="A3" s="170" t="s">
        <v>12</v>
      </c>
      <c r="B3" s="170"/>
      <c r="C3" s="170"/>
      <c r="D3" s="170"/>
      <c r="E3" s="170"/>
      <c r="F3" s="170"/>
      <c r="G3" s="32"/>
      <c r="H3" s="32"/>
      <c r="I3" s="170"/>
      <c r="J3" s="170"/>
      <c r="K3" s="170"/>
      <c r="L3" s="170"/>
      <c r="M3" s="170"/>
      <c r="N3" s="170"/>
      <c r="O3" s="32"/>
      <c r="P3" s="32"/>
      <c r="Q3" s="32"/>
      <c r="R3" s="32"/>
      <c r="S3" s="32"/>
    </row>
    <row r="4" spans="1:19" s="33" customFormat="1" ht="12.75">
      <c r="A4" s="171" t="s">
        <v>13</v>
      </c>
      <c r="B4" s="171"/>
      <c r="C4" s="171"/>
      <c r="D4" s="171"/>
      <c r="E4" s="171"/>
      <c r="F4" s="171"/>
      <c r="G4" s="32"/>
      <c r="H4" s="32"/>
      <c r="I4" s="171"/>
      <c r="J4" s="171"/>
      <c r="K4" s="171"/>
      <c r="L4" s="171"/>
      <c r="M4" s="171"/>
      <c r="N4" s="171"/>
      <c r="O4" s="32"/>
      <c r="P4" s="32"/>
      <c r="Q4" s="32"/>
      <c r="R4" s="32"/>
      <c r="S4" s="32"/>
    </row>
    <row r="5" spans="1:7" s="33" customFormat="1" ht="12.75">
      <c r="A5" s="31"/>
      <c r="E5" s="100"/>
      <c r="G5" s="34"/>
    </row>
    <row r="6" spans="1:19" s="33" customFormat="1" ht="15.75">
      <c r="A6" s="178" t="s">
        <v>25</v>
      </c>
      <c r="B6" s="178"/>
      <c r="C6" s="178"/>
      <c r="D6" s="178"/>
      <c r="E6" s="178"/>
      <c r="F6" s="178"/>
      <c r="G6" s="32"/>
      <c r="H6" s="32"/>
      <c r="I6" s="170"/>
      <c r="J6" s="170"/>
      <c r="K6" s="170"/>
      <c r="L6" s="170"/>
      <c r="M6" s="170"/>
      <c r="N6" s="170"/>
      <c r="O6" s="32"/>
      <c r="P6" s="32"/>
      <c r="Q6" s="32"/>
      <c r="R6" s="32"/>
      <c r="S6" s="32"/>
    </row>
    <row r="7" spans="1:19" s="33" customFormat="1" ht="12.75">
      <c r="A7" s="170" t="s">
        <v>26</v>
      </c>
      <c r="B7" s="170"/>
      <c r="C7" s="170"/>
      <c r="D7" s="170"/>
      <c r="E7" s="170"/>
      <c r="F7" s="170"/>
      <c r="G7" s="35"/>
      <c r="H7" s="35"/>
      <c r="I7" s="170"/>
      <c r="J7" s="170"/>
      <c r="K7" s="170"/>
      <c r="L7" s="170"/>
      <c r="M7" s="170"/>
      <c r="N7" s="170"/>
      <c r="O7" s="35"/>
      <c r="P7" s="35"/>
      <c r="Q7" s="35"/>
      <c r="R7" s="35"/>
      <c r="S7" s="35"/>
    </row>
    <row r="8" spans="1:6" s="33" customFormat="1" ht="13.5" thickBot="1">
      <c r="A8" s="172"/>
      <c r="B8" s="173"/>
      <c r="C8" s="173"/>
      <c r="D8" s="173"/>
      <c r="E8" s="173"/>
      <c r="F8" s="173"/>
    </row>
    <row r="9" spans="1:6" ht="12.75" customHeight="1">
      <c r="A9" s="157" t="s">
        <v>4</v>
      </c>
      <c r="B9" s="158"/>
      <c r="C9" s="158"/>
      <c r="D9" s="159"/>
      <c r="E9" s="174" t="s">
        <v>8</v>
      </c>
      <c r="F9" s="175"/>
    </row>
    <row r="10" spans="1:6" ht="12.75" customHeight="1" thickBot="1">
      <c r="A10" s="179"/>
      <c r="B10" s="180"/>
      <c r="C10" s="180"/>
      <c r="D10" s="181"/>
      <c r="E10" s="176"/>
      <c r="F10" s="177"/>
    </row>
    <row r="11" spans="1:6" ht="13.5" thickBot="1">
      <c r="A11" s="37"/>
      <c r="B11" s="38" t="s">
        <v>3</v>
      </c>
      <c r="C11" s="38" t="s">
        <v>0</v>
      </c>
      <c r="D11" s="39" t="s">
        <v>6</v>
      </c>
      <c r="E11" s="101" t="s">
        <v>1</v>
      </c>
      <c r="F11" s="40" t="s">
        <v>2</v>
      </c>
    </row>
    <row r="12" spans="1:6" ht="22.5">
      <c r="A12" s="41">
        <v>1</v>
      </c>
      <c r="B12" s="3" t="str">
        <f>'[8]PPMP_EDITED'!B11</f>
        <v>AIR FRESHENER, 280m l/150g minimum , in can, aerosol type/spray mist, shrink wrapped, assorted scents </v>
      </c>
      <c r="C12" s="42" t="str">
        <f>'[8]PPMP_EDITED'!C11</f>
        <v>CAN</v>
      </c>
      <c r="D12" s="43">
        <f>'[8]PPMP_EDITED'!E11</f>
        <v>86.06</v>
      </c>
      <c r="E12" s="102">
        <f>'[8]PPMP_EDITED'!D11</f>
        <v>12</v>
      </c>
      <c r="F12" s="44">
        <f>D12*E12</f>
        <v>1032.72</v>
      </c>
    </row>
    <row r="13" spans="1:6" ht="22.5">
      <c r="A13" s="45">
        <v>2</v>
      </c>
      <c r="B13" s="4" t="str">
        <f>'[8]PPMP_EDITED'!B12</f>
        <v>ALCOHOL, 68%-72 % ethanol (ethyl), colorless clear liquid, fully miscible in water, 500m l, scented, in plastic bottle</v>
      </c>
      <c r="C13" s="46" t="str">
        <f>'[8]PPMP_EDITED'!C12</f>
        <v>BOT</v>
      </c>
      <c r="D13" s="47">
        <f>'[8]PPMP_EDITED'!E12</f>
        <v>38.22</v>
      </c>
      <c r="E13" s="103">
        <f>'[8]PPMP_EDITED'!D12</f>
        <v>24</v>
      </c>
      <c r="F13" s="48">
        <f>D13*E13</f>
        <v>917.28</v>
      </c>
    </row>
    <row r="14" spans="1:6" ht="11.25">
      <c r="A14" s="45">
        <v>3</v>
      </c>
      <c r="B14" s="4" t="str">
        <f>'[8]PPMP_EDITED'!B13</f>
        <v>BATTERY, dry cell, size AA, 1.5 volts, alkaline , two (2) pieces per blister pack</v>
      </c>
      <c r="C14" s="46" t="str">
        <f>'[8]PPMP_EDITED'!C13</f>
        <v>PACK</v>
      </c>
      <c r="D14" s="49">
        <f>'[8]PPMP_EDITED'!E13</f>
        <v>19.19</v>
      </c>
      <c r="E14" s="104">
        <f>'[8]PPMP_EDITED'!D13</f>
        <v>6</v>
      </c>
      <c r="F14" s="48">
        <f aca="true" t="shared" si="0" ref="F14:F67">D14*E14</f>
        <v>115.14000000000001</v>
      </c>
    </row>
    <row r="15" spans="1:6" ht="11.25">
      <c r="A15" s="45">
        <v>4</v>
      </c>
      <c r="B15" s="4" t="str">
        <f>'[8]PPMP_EDITED'!B14</f>
        <v>CARBON FILM, polyethylene, 210mm x 297mm, blue, 100 sheets per box</v>
      </c>
      <c r="C15" s="46" t="str">
        <f>'[8]PPMP_EDITED'!C14</f>
        <v>BOX</v>
      </c>
      <c r="D15" s="49">
        <f>'[8]PPMP_EDITED'!E14</f>
        <v>257.92</v>
      </c>
      <c r="E15" s="103">
        <f>'[8]PPMP_EDITED'!D14</f>
        <v>1</v>
      </c>
      <c r="F15" s="48">
        <f t="shared" si="0"/>
        <v>257.92</v>
      </c>
    </row>
    <row r="16" spans="1:6" ht="11.25">
      <c r="A16" s="45">
        <v>5</v>
      </c>
      <c r="B16" s="4" t="str">
        <f>'[8]PPMP_EDITED'!B15</f>
        <v>CLIP, backfold, 19mm, all metal, 12 pieces per box</v>
      </c>
      <c r="C16" s="46" t="str">
        <f>'[8]PPMP_EDITED'!C15</f>
        <v>BOX</v>
      </c>
      <c r="D16" s="49">
        <f>'[8]PPMP_EDITED'!E15</f>
        <v>6.76</v>
      </c>
      <c r="E16" s="103">
        <f>'[8]PPMP_EDITED'!D15</f>
        <v>6</v>
      </c>
      <c r="F16" s="48">
        <f t="shared" si="0"/>
        <v>40.56</v>
      </c>
    </row>
    <row r="17" spans="1:6" ht="11.25">
      <c r="A17" s="45">
        <v>6</v>
      </c>
      <c r="B17" s="4" t="str">
        <f>'[8]PPMP_EDITED'!B16</f>
        <v>CLIP, backfold, 25mm , all metal, 12 pieces per box</v>
      </c>
      <c r="C17" s="46" t="str">
        <f>'[8]PPMP_EDITED'!C16</f>
        <v>BOX</v>
      </c>
      <c r="D17" s="49">
        <f>'[8]PPMP_EDITED'!E16</f>
        <v>11.63</v>
      </c>
      <c r="E17" s="103">
        <f>'[8]PPMP_EDITED'!D16</f>
        <v>6</v>
      </c>
      <c r="F17" s="48">
        <f t="shared" si="0"/>
        <v>69.78</v>
      </c>
    </row>
    <row r="18" spans="1:6" ht="11.25">
      <c r="A18" s="45">
        <v>7</v>
      </c>
      <c r="B18" s="5" t="str">
        <f>'[8]PPMP_EDITED'!B17</f>
        <v>CLIP, backfold, 32mm, all metal, 12 pieces per box</v>
      </c>
      <c r="C18" s="46" t="str">
        <f>'[8]PPMP_EDITED'!C17</f>
        <v>BOX</v>
      </c>
      <c r="D18" s="49">
        <f>'[8]PPMP_EDITED'!E17</f>
        <v>16.74</v>
      </c>
      <c r="E18" s="103">
        <f>'[8]PPMP_EDITED'!D17</f>
        <v>6</v>
      </c>
      <c r="F18" s="48">
        <f t="shared" si="0"/>
        <v>100.44</v>
      </c>
    </row>
    <row r="19" spans="1:6" ht="11.25">
      <c r="A19" s="45">
        <v>8</v>
      </c>
      <c r="B19" s="5" t="str">
        <f>'[8]PPMP_EDITED'!B18</f>
        <v>CLIP, backfold, 50mm, all metal, 12 pieces per box</v>
      </c>
      <c r="C19" s="46" t="str">
        <f>'[8]PPMP_EDITED'!C18</f>
        <v>BOX</v>
      </c>
      <c r="D19" s="49">
        <f>'[8]PPMP_EDITED'!E18</f>
        <v>41.6</v>
      </c>
      <c r="E19" s="103">
        <f>'[8]PPMP_EDITED'!D18</f>
        <v>6</v>
      </c>
      <c r="F19" s="48">
        <f t="shared" si="0"/>
        <v>249.60000000000002</v>
      </c>
    </row>
    <row r="20" spans="1:6" ht="33.75">
      <c r="A20" s="45">
        <v>9</v>
      </c>
      <c r="B20" s="4" t="str">
        <f>'[8]PPMP_EDITED'!B19</f>
        <v>COMPACT DISC REWRITABLE(CD-RW), 700MBminimum capacity, 80 minutes recording time , 4x-10xminimum speed, packed in polypropylene slim plastic case</v>
      </c>
      <c r="C20" s="46" t="str">
        <f>'[8]PPMP_EDITED'!C19</f>
        <v>CASE</v>
      </c>
      <c r="D20" s="49">
        <f>'[8]PPMP_EDITED'!E19</f>
        <v>16.31</v>
      </c>
      <c r="E20" s="103">
        <f>'[8]PPMP_EDITED'!D19</f>
        <v>12</v>
      </c>
      <c r="F20" s="48">
        <f t="shared" si="0"/>
        <v>195.71999999999997</v>
      </c>
    </row>
    <row r="21" spans="1:6" ht="33.75">
      <c r="A21" s="45">
        <v>10</v>
      </c>
      <c r="B21" s="4" t="str">
        <f>'[8]PPMP_EDITED'!B20</f>
        <v>COMPACT FLUORESCENT LAMP (CFL), 18 watts, 18 watts, daylight/cool daylight, 3-turn tube lamp, u-shape or spiral, 6,000 hrs lamp life min., 220-240V/50-60Hz </v>
      </c>
      <c r="C21" s="46" t="str">
        <f>'[8]PPMP_EDITED'!C20</f>
        <v>PC</v>
      </c>
      <c r="D21" s="49">
        <f>'[8]PPMP_EDITED'!E20</f>
        <v>101.92</v>
      </c>
      <c r="E21" s="103">
        <f>'[8]PPMP_EDITED'!D20</f>
        <v>150</v>
      </c>
      <c r="F21" s="48">
        <f t="shared" si="0"/>
        <v>15288</v>
      </c>
    </row>
    <row r="22" spans="1:6" ht="22.5">
      <c r="A22" s="45">
        <v>11</v>
      </c>
      <c r="B22" s="4" t="str">
        <f>'[8]PPMP_EDITED'!B21</f>
        <v>CORRECTION TAPE, disposable , usable length of 6 meters(min), 5mm width, 0.02mm (min) thickness, white opaque, with protective cap</v>
      </c>
      <c r="C22" s="46" t="str">
        <f>'[8]PPMP_EDITED'!C21</f>
        <v>PC</v>
      </c>
      <c r="D22" s="49">
        <f>'[8]PPMP_EDITED'!E21</f>
        <v>12.05</v>
      </c>
      <c r="E22" s="103">
        <f>'[8]PPMP_EDITED'!D21</f>
        <v>12</v>
      </c>
      <c r="F22" s="48">
        <f t="shared" si="0"/>
        <v>144.60000000000002</v>
      </c>
    </row>
    <row r="23" spans="1:6" ht="22.5">
      <c r="A23" s="45">
        <v>12</v>
      </c>
      <c r="B23" s="4" t="str">
        <f>'[8]PPMP_EDITED'!B22</f>
        <v>DISINFECTANT SPRAY, aerosol type, 400g(min), scented, in can, shrink wrapped </v>
      </c>
      <c r="C23" s="46" t="str">
        <f>'[8]PPMP_EDITED'!C22</f>
        <v>CAN</v>
      </c>
      <c r="D23" s="49">
        <f>'[8]PPMP_EDITED'!E22</f>
        <v>120.64</v>
      </c>
      <c r="E23" s="103">
        <f>'[8]PPMP_EDITED'!D22</f>
        <v>8</v>
      </c>
      <c r="F23" s="48">
        <f t="shared" si="0"/>
        <v>965.12</v>
      </c>
    </row>
    <row r="24" spans="1:19" ht="45">
      <c r="A24" s="45">
        <v>13</v>
      </c>
      <c r="B24" s="4" t="str">
        <f>'[8]PPMP_EDITED'!B23</f>
        <v>DOCUMENT CAMERA, with DVI port, 3.2 mega pixel, display documents, 3D objects, PC presentation and microscopic images on large LCD/DLP projector screen, plug and play, no software drivers required, IR remote control acess to all function, four(4) reference points demarcate </v>
      </c>
      <c r="C24" s="46" t="str">
        <f>'[8]PPMP_EDITED'!C23</f>
        <v>UNIT</v>
      </c>
      <c r="D24" s="49">
        <f>'[8]PPMP_EDITED'!E23</f>
        <v>20592</v>
      </c>
      <c r="E24" s="103">
        <f>'[8]PPMP_EDITED'!D23</f>
        <v>1</v>
      </c>
      <c r="F24" s="48">
        <f t="shared" si="0"/>
        <v>20592</v>
      </c>
      <c r="S24" s="36" t="s">
        <v>18</v>
      </c>
    </row>
    <row r="25" spans="1:6" ht="33.75">
      <c r="A25" s="45">
        <v>14</v>
      </c>
      <c r="B25" s="6" t="str">
        <f>'[8]PPMP_EDITED'!B24</f>
        <v>ENVELOPE, expanding, legal size, uncoated board, 233gsm, 380mm x 250mm, 50mm expansion, 0.38 min thickness, with string and eyelet, 100 pieces per box</v>
      </c>
      <c r="C25" s="46" t="str">
        <f>'[8]PPMP_EDITED'!C24</f>
        <v>BOX</v>
      </c>
      <c r="D25" s="49">
        <f>'[8]PPMP_EDITED'!E24</f>
        <v>566.22</v>
      </c>
      <c r="E25" s="103">
        <f>'[8]PPMP_EDITED'!D24</f>
        <v>1</v>
      </c>
      <c r="F25" s="48">
        <f t="shared" si="0"/>
        <v>566.22</v>
      </c>
    </row>
    <row r="26" spans="1:6" ht="22.5">
      <c r="A26" s="45">
        <v>15</v>
      </c>
      <c r="B26" s="4" t="str">
        <f>'[8]PPMP_EDITED'!B25</f>
        <v>ERASER, plastic or rubber, rectangular, 58mm x 18mm x 8mm min dimension, for pencil draft/writing </v>
      </c>
      <c r="C26" s="46" t="str">
        <f>'[8]PPMP_EDITED'!C25</f>
        <v>PC</v>
      </c>
      <c r="D26" s="49">
        <f>'[8]PPMP_EDITED'!E25</f>
        <v>2.48</v>
      </c>
      <c r="E26" s="103">
        <f>'[8]PPMP_EDITED'!D25</f>
        <v>12</v>
      </c>
      <c r="F26" s="48">
        <f t="shared" si="0"/>
        <v>29.759999999999998</v>
      </c>
    </row>
    <row r="27" spans="1:6" ht="45">
      <c r="A27" s="45">
        <v>16</v>
      </c>
      <c r="B27" s="4" t="str">
        <f>'[8]PPMP_EDITED'!B26</f>
        <v>EXTERNAL HARD DRIVE, 1TB, 2.5" HDD, USB 3.0(backward compatible with USB 2.0), 5400 RPM, with dual-color LED light to indicate USB 3.0/USB 2.0 transmission, USB powered, Systems Requirements: USB 3.0: Windows XP/Vista/7; MacOSx 10.4 or above, with USB 3.0 cable and product guide , </v>
      </c>
      <c r="C27" s="46" t="str">
        <f>'[8]PPMP_EDITED'!C26</f>
        <v>UNIT</v>
      </c>
      <c r="D27" s="49">
        <f>'[8]PPMP_EDITED'!E26</f>
        <v>3276</v>
      </c>
      <c r="E27" s="103">
        <f>'[8]PPMP_EDITED'!D26</f>
        <v>2</v>
      </c>
      <c r="F27" s="48">
        <f t="shared" si="0"/>
        <v>6552</v>
      </c>
    </row>
    <row r="28" spans="1:6" ht="45">
      <c r="A28" s="45">
        <v>17</v>
      </c>
      <c r="B28" s="4" t="str">
        <f>'[8]PPMP_EDITED'!B27</f>
        <v>FACSIMILE MACHINE, uses thermal paper, 30m roll paper capacity, 10 pages doc. feeder capacity, 15 secs/page transmission speed, 208mm scanning width, with automatic document feeder, automatic paper cutter, automatic redial, automatic fax/telephone switchover, includes paper</v>
      </c>
      <c r="C28" s="46" t="str">
        <f>'[8]PPMP_EDITED'!C27</f>
        <v>UNIT</v>
      </c>
      <c r="D28" s="49">
        <f>'[8]PPMP_EDITED'!E27</f>
        <v>3533.92</v>
      </c>
      <c r="E28" s="103">
        <f>'[8]PPMP_EDITED'!D27</f>
        <v>1</v>
      </c>
      <c r="F28" s="48">
        <f t="shared" si="0"/>
        <v>3533.92</v>
      </c>
    </row>
    <row r="29" spans="1:6" ht="22.5">
      <c r="A29" s="45">
        <v>18</v>
      </c>
      <c r="B29" s="4" t="str">
        <f>'[8]PPMP_EDITED'!B28</f>
        <v>FASTENER, for paper, metal, non-corrosive, non-sharp edges, able to hold 25mm thickness of paper, 70mm between prongs, 50 sets per box</v>
      </c>
      <c r="C29" s="46" t="str">
        <f>'[8]PPMP_EDITED'!C28</f>
        <v>BOX</v>
      </c>
      <c r="D29" s="49">
        <f>'[8]PPMP_EDITED'!E28</f>
        <v>59.79</v>
      </c>
      <c r="E29" s="103">
        <f>'[8]PPMP_EDITED'!D28</f>
        <v>2</v>
      </c>
      <c r="F29" s="48">
        <f t="shared" si="0"/>
        <v>119.58</v>
      </c>
    </row>
    <row r="30" spans="1:6" ht="22.5">
      <c r="A30" s="45">
        <v>19</v>
      </c>
      <c r="B30" s="4" t="str">
        <f>'[8]PPMP_EDITED'!B29</f>
        <v>FURNITURE CLEANER, aerosol type, multi-purpose, minimum 300ml per can, shrinked wrapped</v>
      </c>
      <c r="C30" s="50" t="str">
        <f>'[8]PPMP_EDITED'!C29</f>
        <v>CAN</v>
      </c>
      <c r="D30" s="49">
        <f>'[8]PPMP_EDITED'!E29</f>
        <v>93.6</v>
      </c>
      <c r="E30" s="103">
        <f>'[8]PPMP_EDITED'!D29</f>
        <v>4</v>
      </c>
      <c r="F30" s="48">
        <f t="shared" si="0"/>
        <v>374.4</v>
      </c>
    </row>
    <row r="31" spans="1:6" ht="11.25">
      <c r="A31" s="45">
        <v>20</v>
      </c>
      <c r="B31" s="4" t="str">
        <f>'[8]PPMP_EDITED'!B30</f>
        <v>IMAGING UNIT, Hewle tt Packard Part No . CE314A, color imaging unit </v>
      </c>
      <c r="C31" s="46" t="str">
        <f>'[8]PPMP_EDITED'!C30</f>
        <v>UNIT</v>
      </c>
      <c r="D31" s="49">
        <f>'[8]PPMP_EDITED'!E30</f>
        <v>3785.6</v>
      </c>
      <c r="E31" s="103">
        <f>'[8]PPMP_EDITED'!D30</f>
        <v>1</v>
      </c>
      <c r="F31" s="48">
        <f t="shared" si="0"/>
        <v>3785.6</v>
      </c>
    </row>
    <row r="32" spans="1:6" ht="22.5">
      <c r="A32" s="45">
        <v>21</v>
      </c>
      <c r="B32" s="4" t="str">
        <f>'[8]PPMP_EDITED'!B31</f>
        <v>INK CARTRIDGE, Epson Part No. C13TO29091(TO29), color, for printers C50/C60/C61/CX3100</v>
      </c>
      <c r="C32" s="46" t="str">
        <f>'[8]PPMP_EDITED'!C31</f>
        <v>CART</v>
      </c>
      <c r="D32" s="49">
        <f>'[8]PPMP_EDITED'!E31</f>
        <v>1059.76</v>
      </c>
      <c r="E32" s="103">
        <f>'[8]PPMP_EDITED'!D31</f>
        <v>4</v>
      </c>
      <c r="F32" s="48">
        <f t="shared" si="0"/>
        <v>4239.04</v>
      </c>
    </row>
    <row r="33" spans="1:6" ht="22.5">
      <c r="A33" s="45">
        <v>22</v>
      </c>
      <c r="B33" s="5" t="str">
        <f>'[8]PPMP_EDITED'!B32</f>
        <v>INK CARTRIDGE, Epson Part No.C13TO28091(TO28), black , original, black, for printers C60/C61/CX3100</v>
      </c>
      <c r="C33" s="50" t="str">
        <f>'[8]PPMP_EDITED'!C32</f>
        <v>CART</v>
      </c>
      <c r="D33" s="49">
        <f>'[8]PPMP_EDITED'!E32</f>
        <v>1160.64</v>
      </c>
      <c r="E33" s="105">
        <f>'[8]PPMP_EDITED'!D32</f>
        <v>4</v>
      </c>
      <c r="F33" s="48">
        <f t="shared" si="0"/>
        <v>4642.56</v>
      </c>
    </row>
    <row r="34" spans="1:6" ht="11.25">
      <c r="A34" s="45">
        <v>23</v>
      </c>
      <c r="B34" s="5" t="str">
        <f>'[8]PPMP_EDITED'!B33</f>
        <v>INSECTICIDE, aerosol type, multi-insect killer, 600ml per can, shrink wrapped</v>
      </c>
      <c r="C34" s="50" t="str">
        <f>'[8]PPMP_EDITED'!C33</f>
        <v>CAN</v>
      </c>
      <c r="D34" s="49">
        <f>'[8]PPMP_EDITED'!E33</f>
        <v>117.52</v>
      </c>
      <c r="E34" s="105">
        <f>'[8]PPMP_EDITED'!D33</f>
        <v>4</v>
      </c>
      <c r="F34" s="48">
        <f t="shared" si="0"/>
        <v>470.08</v>
      </c>
    </row>
    <row r="35" spans="1:6" ht="33.75">
      <c r="A35" s="45">
        <v>24</v>
      </c>
      <c r="B35" s="5" t="str">
        <f>'[8]PPMP_EDITED'!B34</f>
        <v>LASER POINTER, pen type , metal, for presentation, green and red color, 50mW laser power, beam light, continuous light, single -point, uses 2 x LR 6 1.5V AA or AAA batteries, button switch, Sky brand (NEW ITEM)</v>
      </c>
      <c r="C35" s="50" t="str">
        <f>'[8]PPMP_EDITED'!C34</f>
        <v>UNIT</v>
      </c>
      <c r="D35" s="131">
        <f>'[8]PPMP_EDITED'!E34</f>
        <v>550.04</v>
      </c>
      <c r="E35" s="105">
        <f>'[8]PPMP_EDITED'!D34</f>
        <v>1</v>
      </c>
      <c r="F35" s="48">
        <f t="shared" si="0"/>
        <v>550.04</v>
      </c>
    </row>
    <row r="36" spans="1:6" ht="11.25">
      <c r="A36" s="45">
        <v>25</v>
      </c>
      <c r="B36" s="4" t="str">
        <f>'[8]PPMP_EDITED'!B35</f>
        <v>MARKER, permanent, black, felt tip, bullet tip, medium point, non-toxic</v>
      </c>
      <c r="C36" s="46" t="str">
        <f>'[8]PPMP_EDITED'!C35</f>
        <v>PC</v>
      </c>
      <c r="D36" s="49">
        <f>'[8]PPMP_EDITED'!E35</f>
        <v>12.15</v>
      </c>
      <c r="E36" s="103">
        <f>'[8]PPMP_EDITED'!D35</f>
        <v>4</v>
      </c>
      <c r="F36" s="48">
        <f t="shared" si="0"/>
        <v>48.6</v>
      </c>
    </row>
    <row r="37" spans="1:6" ht="11.25">
      <c r="A37" s="45">
        <v>26</v>
      </c>
      <c r="B37" s="4" t="str">
        <f>'[8]PPMP_EDITED'!B36</f>
        <v>MARKER, permanent, blue, felt tip, bullet tip, medium point, non-toxic</v>
      </c>
      <c r="C37" s="46" t="str">
        <f>'[8]PPMP_EDITED'!C36</f>
        <v>PC</v>
      </c>
      <c r="D37" s="49">
        <f>'[8]PPMP_EDITED'!E36</f>
        <v>12.15</v>
      </c>
      <c r="E37" s="103">
        <f>'[8]PPMP_EDITED'!D36</f>
        <v>4</v>
      </c>
      <c r="F37" s="48">
        <f t="shared" si="0"/>
        <v>48.6</v>
      </c>
    </row>
    <row r="38" spans="1:6" ht="11.25">
      <c r="A38" s="45">
        <v>27</v>
      </c>
      <c r="B38" s="4" t="str">
        <f>'[8]PPMP_EDITED'!B37</f>
        <v>MARKER, permanent, red, felt tip, bullet tip, medium point, non-toxic</v>
      </c>
      <c r="C38" s="46" t="str">
        <f>'[8]PPMP_EDITED'!C37</f>
        <v>PC</v>
      </c>
      <c r="D38" s="49">
        <f>'[8]PPMP_EDITED'!E37</f>
        <v>12.15</v>
      </c>
      <c r="E38" s="103">
        <f>'[8]PPMP_EDITED'!D37</f>
        <v>4</v>
      </c>
      <c r="F38" s="48">
        <f t="shared" si="0"/>
        <v>48.6</v>
      </c>
    </row>
    <row r="39" spans="1:6" ht="22.5">
      <c r="A39" s="45">
        <v>28</v>
      </c>
      <c r="B39" s="4" t="str">
        <f>'[8]PPMP_EDITED'!B38</f>
        <v>MOUSE, optical, USB connection type, 400 dpi resolution, with scroll wheel and left and right click button, plug and play</v>
      </c>
      <c r="C39" s="46" t="str">
        <f>'[8]PPMP_EDITED'!C38</f>
        <v>PC</v>
      </c>
      <c r="D39" s="49">
        <f>'[8]PPMP_EDITED'!E38</f>
        <v>144.04</v>
      </c>
      <c r="E39" s="103">
        <f>'[8]PPMP_EDITED'!D38</f>
        <v>4</v>
      </c>
      <c r="F39" s="48">
        <f t="shared" si="0"/>
        <v>576.16</v>
      </c>
    </row>
    <row r="40" spans="1:6" ht="45">
      <c r="A40" s="45">
        <v>29</v>
      </c>
      <c r="B40" s="4" t="str">
        <f>'[8]PPMP_EDITED'!B39</f>
        <v>MULTIMEDIA PROJECTOR, DLP display, 3000(min) ANSI Lumens, 3000 hours lamp life, supports SVGA to SXGA compressed, XGA resolution, 2000:1(min) Contrast Ratio, with power cable, remote control, VGA cable, CD and User Manual(softcopy) and carrying case and with tri-pod screen</v>
      </c>
      <c r="C40" s="46" t="str">
        <f>'[8]PPMP_EDITED'!C39</f>
        <v>UNIT</v>
      </c>
      <c r="D40" s="51">
        <f>'[8]PPMP_EDITED'!E39</f>
        <v>19383</v>
      </c>
      <c r="E40" s="106">
        <f>'[8]PPMP_EDITED'!D39</f>
        <v>1</v>
      </c>
      <c r="F40" s="48">
        <f t="shared" si="0"/>
        <v>19383</v>
      </c>
    </row>
    <row r="41" spans="1:6" ht="22.5">
      <c r="A41" s="45">
        <v>30</v>
      </c>
      <c r="B41" s="4" t="str">
        <f>'[8]PPMP_EDITED'!B40</f>
        <v>NOTE PAD, 2" x 2", stick on, 50mm x 50mm min, 72 gsm., min basis weight, 400 sheets per cube , assorted colors </v>
      </c>
      <c r="C41" s="46" t="str">
        <f>'[8]PPMP_EDITED'!C40</f>
        <v>PC</v>
      </c>
      <c r="D41" s="49">
        <f>'[8]PPMP_EDITED'!E40</f>
        <v>95.68</v>
      </c>
      <c r="E41" s="105">
        <f>'[8]PPMP_EDITED'!D40</f>
        <v>12</v>
      </c>
      <c r="F41" s="48">
        <f t="shared" si="0"/>
        <v>1148.16</v>
      </c>
    </row>
    <row r="42" spans="1:6" ht="22.5">
      <c r="A42" s="45">
        <v>31</v>
      </c>
      <c r="B42" s="7" t="str">
        <f>'[8]PPMP_EDITED'!B41</f>
        <v>NOTEBOOK, stenographer, spiral, 40 leaves, ruled both sides, 55 gsm, GSP bond</v>
      </c>
      <c r="C42" s="46" t="str">
        <f>'[8]PPMP_EDITED'!C41</f>
        <v>PC</v>
      </c>
      <c r="D42" s="49">
        <f>'[8]PPMP_EDITED'!E41</f>
        <v>8.11</v>
      </c>
      <c r="E42" s="105">
        <f>'[8]PPMP_EDITED'!D41</f>
        <v>12</v>
      </c>
      <c r="F42" s="48">
        <f t="shared" si="0"/>
        <v>97.32</v>
      </c>
    </row>
    <row r="43" spans="1:6" ht="22.5">
      <c r="A43" s="45">
        <v>32</v>
      </c>
      <c r="B43" s="7" t="str">
        <f>'[8]PPMP_EDITED'!B42</f>
        <v>PAPER CLIP, 32mm min., length of clip, gem -pattern type, vinyl/pla tic coated, assorted colors, 100 pieces per box </v>
      </c>
      <c r="C43" s="46" t="str">
        <f>'[8]PPMP_EDITED'!C42</f>
        <v>BOX</v>
      </c>
      <c r="D43" s="49">
        <f>'[8]PPMP_EDITED'!E42</f>
        <v>6.12</v>
      </c>
      <c r="E43" s="105">
        <f>'[8]PPMP_EDITED'!D42</f>
        <v>2</v>
      </c>
      <c r="F43" s="48">
        <f t="shared" si="0"/>
        <v>12.24</v>
      </c>
    </row>
    <row r="44" spans="1:6" ht="22.5">
      <c r="A44" s="45">
        <v>33</v>
      </c>
      <c r="B44" s="4" t="str">
        <f>'[8]PPMP_EDITED'!B43</f>
        <v>PAPER CLIP, jumbo, 48mm, min, gem-pattern type, vinyl/plastic coated, assorted colors, 100 pieces per box</v>
      </c>
      <c r="C44" s="46" t="str">
        <f>'[8]PPMP_EDITED'!C43</f>
        <v>BOX</v>
      </c>
      <c r="D44" s="49">
        <f>'[8]PPMP_EDITED'!E43</f>
        <v>11.84</v>
      </c>
      <c r="E44" s="105">
        <f>'[8]PPMP_EDITED'!D43</f>
        <v>2</v>
      </c>
      <c r="F44" s="48">
        <f t="shared" si="0"/>
        <v>23.68</v>
      </c>
    </row>
    <row r="45" spans="1:6" ht="45">
      <c r="A45" s="45">
        <v>34</v>
      </c>
      <c r="B45" s="4" t="str">
        <f>'[8]PPMP_EDITED'!B44</f>
        <v>PAPER SHREDDER , can shred paper clips and staples, strip cut, cuts 6-8 sheets for 70 gsm paper, cutting spee d of 60mm/sec, automatic start/stop control, cutting width of 3mm -4mm , cuts  staples, credit card and CD, Office Elite brand model DWS-1006CD</v>
      </c>
      <c r="C45" s="46" t="str">
        <f>'[8]PPMP_EDITED'!C44</f>
        <v>UNIT</v>
      </c>
      <c r="D45" s="49">
        <f>'[8]PPMP_EDITED'!E44</f>
        <v>3120</v>
      </c>
      <c r="E45" s="103">
        <f>'[8]PPMP_EDITED'!D44</f>
        <v>1</v>
      </c>
      <c r="F45" s="48">
        <f t="shared" si="0"/>
        <v>3120</v>
      </c>
    </row>
    <row r="46" spans="1:6" ht="45">
      <c r="A46" s="45">
        <v>35</v>
      </c>
      <c r="B46" s="4" t="str">
        <f>'[8]PPMP_EDITED'!B45</f>
        <v>PAPER TRIMMER/CUTTING MACHINE, table top, guillotine type, 20-25 sheets paper capacity, B4 maximum paper size, approximately 400mm x 300mm base size, 36cm x 26cm (LxW ) paper ruler size, scale in centimeter, with guillotine arm tension/safety bolt, with securable sliding paper size mark</v>
      </c>
      <c r="C46" s="46" t="str">
        <f>'[8]PPMP_EDITED'!C45</f>
        <v>UNIT</v>
      </c>
      <c r="D46" s="49">
        <f>'[8]PPMP_EDITED'!E45</f>
        <v>8296.08</v>
      </c>
      <c r="E46" s="103">
        <f>'[8]PPMP_EDITED'!D45</f>
        <v>1</v>
      </c>
      <c r="F46" s="48">
        <f t="shared" si="0"/>
        <v>8296.08</v>
      </c>
    </row>
    <row r="47" spans="1:6" ht="22.5">
      <c r="A47" s="45">
        <v>36</v>
      </c>
      <c r="B47" s="4" t="str">
        <f>'[8]PPMP_EDITED'!B46</f>
        <v>PAPER, multicopy, 210mm x 297mm, 80 gsm, for laser printer, high speed copier, lithographic printing, etc., 500 shee ts per ream</v>
      </c>
      <c r="C47" s="46" t="str">
        <f>'[8]PPMP_EDITED'!C46</f>
        <v>REAM</v>
      </c>
      <c r="D47" s="49">
        <f>'[8]PPMP_EDITED'!E46</f>
        <v>112.42</v>
      </c>
      <c r="E47" s="103">
        <f>'[8]PPMP_EDITED'!D46</f>
        <v>50</v>
      </c>
      <c r="F47" s="48">
        <f t="shared" si="0"/>
        <v>5621</v>
      </c>
    </row>
    <row r="48" spans="1:6" ht="22.5">
      <c r="A48" s="45">
        <v>37</v>
      </c>
      <c r="B48" s="4" t="str">
        <f>'[8]PPMP_EDITED'!B47</f>
        <v>PAPER, multicopy, legal size, (216mm x 330mm), 80gsm, for laser printer, high speed copier, lithogrphic printing, etc., 500 sheets per ream </v>
      </c>
      <c r="C48" s="46" t="str">
        <f>'[8]PPMP_EDITED'!C47</f>
        <v>REAM</v>
      </c>
      <c r="D48" s="49">
        <f>'[8]PPMP_EDITED'!E47</f>
        <v>128.13</v>
      </c>
      <c r="E48" s="103">
        <f>'[8]PPMP_EDITED'!D47</f>
        <v>40</v>
      </c>
      <c r="F48" s="48">
        <f t="shared" si="0"/>
        <v>5125.2</v>
      </c>
    </row>
    <row r="49" spans="1:6" ht="11.25">
      <c r="A49" s="45">
        <v>38</v>
      </c>
      <c r="B49" s="4" t="str">
        <f>'[8]PPMP_EDITED'!B48</f>
        <v>PENCIL, lead, with eraser, wood cased, one (1) dozen per box</v>
      </c>
      <c r="C49" s="46" t="str">
        <f>'[8]PPMP_EDITED'!C48</f>
        <v>BOX</v>
      </c>
      <c r="D49" s="49">
        <f>'[8]PPMP_EDITED'!E48</f>
        <v>20.23</v>
      </c>
      <c r="E49" s="103">
        <f>'[8]PPMP_EDITED'!D48</f>
        <v>2</v>
      </c>
      <c r="F49" s="48">
        <f t="shared" si="0"/>
        <v>40.46</v>
      </c>
    </row>
    <row r="50" spans="1:6" ht="33.75">
      <c r="A50" s="45">
        <v>39</v>
      </c>
      <c r="B50" s="4" t="str">
        <f>'[8]PPMP_EDITED'!B49</f>
        <v>PRINTER, laser, 20ppm printing speed, 1200 x 1200 dpi, with power cord, interfacecable, toner cartridge, software drivers and manuals Brother brand model HL-5450DN</v>
      </c>
      <c r="C50" s="46" t="str">
        <f>'[8]PPMP_EDITED'!C49</f>
        <v>UNIT</v>
      </c>
      <c r="D50" s="49">
        <f>'[8]PPMP_EDITED'!E49</f>
        <v>4004</v>
      </c>
      <c r="E50" s="103">
        <f>'[8]PPMP_EDITED'!D49</f>
        <v>1</v>
      </c>
      <c r="F50" s="48">
        <f t="shared" si="0"/>
        <v>4004</v>
      </c>
    </row>
    <row r="51" spans="1:6" ht="45">
      <c r="A51" s="45">
        <v>40</v>
      </c>
      <c r="B51" s="4" t="str">
        <f>'[8]PPMP_EDITED'!B50</f>
        <v>PUNCHING AND BINDING MACHINE, equipped with two (2) hand lever system for punching and binding, 34cm or 13 inches punching width and adjustable to any format, diameter, gauge and comb binder control, individual adjustable punching dies variable margin depth, binds up to 2 inches or 4</v>
      </c>
      <c r="C51" s="46" t="str">
        <f>'[8]PPMP_EDITED'!C50</f>
        <v>UNIT</v>
      </c>
      <c r="D51" s="49">
        <f>'[8]PPMP_EDITED'!E50</f>
        <v>10398.96</v>
      </c>
      <c r="E51" s="103">
        <f>'[8]PPMP_EDITED'!D50</f>
        <v>1</v>
      </c>
      <c r="F51" s="48">
        <f t="shared" si="0"/>
        <v>10398.96</v>
      </c>
    </row>
    <row r="52" spans="1:6" ht="22.5">
      <c r="A52" s="45">
        <v>41</v>
      </c>
      <c r="B52" s="4" t="str">
        <f>'[8]PPMP_EDITED'!B51</f>
        <v>RAGS, all cotton , approximately 177.8mm (7") in diameter, minimum of thirty five (35) pieces to a kilogram , assorted colors</v>
      </c>
      <c r="C52" s="46" t="str">
        <f>'[8]PPMP_EDITED'!C51</f>
        <v>KG</v>
      </c>
      <c r="D52" s="49">
        <f>'[8]PPMP_EDITED'!E51</f>
        <v>41.6</v>
      </c>
      <c r="E52" s="103">
        <f>'[8]PPMP_EDITED'!D51</f>
        <v>2</v>
      </c>
      <c r="F52" s="48">
        <f t="shared" si="0"/>
        <v>83.2</v>
      </c>
    </row>
    <row r="53" spans="1:6" ht="33.75">
      <c r="A53" s="45">
        <v>42</v>
      </c>
      <c r="B53" s="4" t="str">
        <f>'[8]PPMP_EDITED'!B52</f>
        <v>RECORD BOOK, 300 pages, with "Official Record Book " printed on outer cover, smythe sewn, 214mm x 278mm min. size, white bond, non-blot, 55 gsm, pre-numbered</v>
      </c>
      <c r="C53" s="46" t="str">
        <f>'[8]PPMP_EDITED'!C52</f>
        <v>PC</v>
      </c>
      <c r="D53" s="49">
        <f>'[8]PPMP_EDITED'!E52</f>
        <v>52</v>
      </c>
      <c r="E53" s="103">
        <f>'[8]PPMP_EDITED'!D52</f>
        <v>12</v>
      </c>
      <c r="F53" s="48">
        <f t="shared" si="0"/>
        <v>624</v>
      </c>
    </row>
    <row r="54" spans="1:6" ht="22.5">
      <c r="A54" s="45">
        <v>43</v>
      </c>
      <c r="B54" s="4" t="str">
        <f>'[8]PPMP_EDITED'!B53</f>
        <v>RECORD BOOK, 500 pages, white bond, non-blot, smythe sewn, 55 gsm, pre-numbered, with printing of "Official Record Book "</v>
      </c>
      <c r="C54" s="46" t="str">
        <f>'[8]PPMP_EDITED'!C53</f>
        <v>PC</v>
      </c>
      <c r="D54" s="49">
        <f>'[8]PPMP_EDITED'!E53</f>
        <v>78.5</v>
      </c>
      <c r="E54" s="103">
        <f>'[8]PPMP_EDITED'!D53</f>
        <v>6</v>
      </c>
      <c r="F54" s="48">
        <f t="shared" si="0"/>
        <v>471</v>
      </c>
    </row>
    <row r="55" spans="1:6" ht="11.25">
      <c r="A55" s="45">
        <v>44</v>
      </c>
      <c r="B55" s="4" t="str">
        <f>'[8]PPMP_EDITED'!B54</f>
        <v>SIGN PEN, black, liquid gel ink, 0.5mm needle tip</v>
      </c>
      <c r="C55" s="46" t="str">
        <f>'[8]PPMP_EDITED'!C54</f>
        <v>PC</v>
      </c>
      <c r="D55" s="49">
        <f>'[8]PPMP_EDITED'!E54</f>
        <v>43.35</v>
      </c>
      <c r="E55" s="103">
        <f>'[8]PPMP_EDITED'!D54</f>
        <v>48</v>
      </c>
      <c r="F55" s="48">
        <f t="shared" si="0"/>
        <v>2080.8</v>
      </c>
    </row>
    <row r="56" spans="1:6" ht="11.25">
      <c r="A56" s="45">
        <v>45</v>
      </c>
      <c r="B56" s="4" t="str">
        <f>'[8]PPMP_EDITED'!B55</f>
        <v>SIGN PEN, blue, liquid gel ink, 0.5mm needle tip                   </v>
      </c>
      <c r="C56" s="46" t="str">
        <f>'[8]PPMP_EDITED'!C55</f>
        <v>PC</v>
      </c>
      <c r="D56" s="49">
        <f>'[8]PPMP_EDITED'!E55</f>
        <v>43.35</v>
      </c>
      <c r="E56" s="103">
        <f>'[8]PPMP_EDITED'!D55</f>
        <v>48</v>
      </c>
      <c r="F56" s="48">
        <f t="shared" si="0"/>
        <v>2080.8</v>
      </c>
    </row>
    <row r="57" spans="1:6" ht="11.25">
      <c r="A57" s="45">
        <v>46</v>
      </c>
      <c r="B57" s="4" t="str">
        <f>'[8]PPMP_EDITED'!B56</f>
        <v>STAPLE WIRE, standard, 5,000 pieces per box</v>
      </c>
      <c r="C57" s="46" t="str">
        <f>'[8]PPMP_EDITED'!C56</f>
        <v>BOX</v>
      </c>
      <c r="D57" s="49">
        <f>'[8]PPMP_EDITED'!E56</f>
        <v>23.8</v>
      </c>
      <c r="E57" s="103">
        <f>'[8]PPMP_EDITED'!D56</f>
        <v>6</v>
      </c>
      <c r="F57" s="48">
        <f t="shared" si="0"/>
        <v>142.8</v>
      </c>
    </row>
    <row r="58" spans="1:6" ht="11.25">
      <c r="A58" s="45">
        <v>47</v>
      </c>
      <c r="B58" s="4" t="str">
        <f>'[8]PPMP_EDITED'!B57</f>
        <v>TAPE, masking, 24mm width, usable length of 50 meters</v>
      </c>
      <c r="C58" s="46" t="str">
        <f>'[8]PPMP_EDITED'!C57</f>
        <v>PC</v>
      </c>
      <c r="D58" s="49">
        <f>'[8]PPMP_EDITED'!E57</f>
        <v>47.84</v>
      </c>
      <c r="E58" s="103">
        <f>'[8]PPMP_EDITED'!D57</f>
        <v>6</v>
      </c>
      <c r="F58" s="48">
        <f t="shared" si="0"/>
        <v>287.04</v>
      </c>
    </row>
    <row r="59" spans="1:6" ht="11.25">
      <c r="A59" s="45">
        <v>48</v>
      </c>
      <c r="B59" s="4" t="str">
        <f>'[8]PPMP_EDITED'!B58</f>
        <v>TAPE, masking, 48mm width, usable length of 50 meters min</v>
      </c>
      <c r="C59" s="46" t="str">
        <f>'[8]PPMP_EDITED'!C58</f>
        <v>PC</v>
      </c>
      <c r="D59" s="49">
        <f>'[8]PPMP_EDITED'!E58</f>
        <v>95.68</v>
      </c>
      <c r="E59" s="103">
        <f>'[8]PPMP_EDITED'!D58</f>
        <v>6</v>
      </c>
      <c r="F59" s="48">
        <f t="shared" si="0"/>
        <v>574.08</v>
      </c>
    </row>
    <row r="60" spans="1:6" ht="11.25">
      <c r="A60" s="45">
        <v>49</v>
      </c>
      <c r="B60" s="4" t="str">
        <f>'[8]PPMP_EDITED'!B59</f>
        <v>TAPE, packaging, 48mm width, usable length of 50 meters min, light brown</v>
      </c>
      <c r="C60" s="46" t="str">
        <f>'[8]PPMP_EDITED'!C59</f>
        <v>PC</v>
      </c>
      <c r="D60" s="49">
        <f>'[8]PPMP_EDITED'!E59</f>
        <v>30.99</v>
      </c>
      <c r="E60" s="103">
        <f>'[8]PPMP_EDITED'!D59</f>
        <v>6</v>
      </c>
      <c r="F60" s="48">
        <f t="shared" si="0"/>
        <v>185.94</v>
      </c>
    </row>
    <row r="61" spans="1:6" ht="11.25">
      <c r="A61" s="45">
        <v>50</v>
      </c>
      <c r="B61" s="4" t="str">
        <f>'[8]PPMP_EDITED'!B60</f>
        <v>TAPE, transparent, 24mm width, usable length of 50 meters min</v>
      </c>
      <c r="C61" s="46" t="str">
        <f>'[8]PPMP_EDITED'!C60</f>
        <v>PC</v>
      </c>
      <c r="D61" s="47">
        <f>'[8]PPMP_EDITED'!E60</f>
        <v>15.39</v>
      </c>
      <c r="E61" s="103">
        <f>'[8]PPMP_EDITED'!D60</f>
        <v>6</v>
      </c>
      <c r="F61" s="48">
        <f t="shared" si="0"/>
        <v>92.34</v>
      </c>
    </row>
    <row r="62" spans="1:6" ht="11.25">
      <c r="A62" s="45">
        <v>51</v>
      </c>
      <c r="B62" s="4" t="str">
        <f>'[8]PPMP_EDITED'!B61</f>
        <v>TAPE, transparent, 48mm width, usable length of 50 meters min</v>
      </c>
      <c r="C62" s="46" t="str">
        <f>'[8]PPMP_EDITED'!C61</f>
        <v>PC</v>
      </c>
      <c r="D62" s="47">
        <f>'[8]PPMP_EDITED'!E61</f>
        <v>33.07</v>
      </c>
      <c r="E62" s="103">
        <f>'[8]PPMP_EDITED'!D61</f>
        <v>6</v>
      </c>
      <c r="F62" s="48">
        <f t="shared" si="0"/>
        <v>198.42000000000002</v>
      </c>
    </row>
    <row r="63" spans="1:6" ht="22.5">
      <c r="A63" s="45">
        <v>52</v>
      </c>
      <c r="B63" s="4" t="str">
        <f>'[8]PPMP_EDITED'!B62</f>
        <v>TOILET TISSUE PAPER, 2-plys sheets, 28gsm, minimum 150 pulls per roll, 12 rolls per plastic pack</v>
      </c>
      <c r="C63" s="46" t="str">
        <f>'[8]PPMP_EDITED'!C62</f>
        <v>PACK</v>
      </c>
      <c r="D63" s="47">
        <f>'[8]PPMP_EDITED'!E62</f>
        <v>71.64</v>
      </c>
      <c r="E63" s="103">
        <f>'[8]PPMP_EDITED'!D62</f>
        <v>24</v>
      </c>
      <c r="F63" s="48">
        <f t="shared" si="0"/>
        <v>1719.3600000000001</v>
      </c>
    </row>
    <row r="64" spans="1:6" ht="11.25">
      <c r="A64" s="45">
        <v>53</v>
      </c>
      <c r="B64" s="4" t="str">
        <f>'[8]PPMP_EDITED'!B63</f>
        <v>TONER CARTRIDGE, Brother TN-2025</v>
      </c>
      <c r="C64" s="46" t="str">
        <f>'[8]PPMP_EDITED'!C63</f>
        <v>CART</v>
      </c>
      <c r="D64" s="49">
        <f>'[8]PPMP_EDITED'!E63</f>
        <v>2844.4</v>
      </c>
      <c r="E64" s="103">
        <f>'[8]PPMP_EDITED'!D63</f>
        <v>6</v>
      </c>
      <c r="F64" s="48">
        <f t="shared" si="0"/>
        <v>17066.4</v>
      </c>
    </row>
    <row r="65" spans="1:6" ht="11.25">
      <c r="A65" s="45">
        <v>54</v>
      </c>
      <c r="B65" s="4" t="str">
        <f>'[8]PPMP_EDITED'!B64</f>
        <v>TONER CARTRIDGE, Brother TN-2130</v>
      </c>
      <c r="C65" s="46" t="str">
        <f>'[8]PPMP_EDITED'!C64</f>
        <v>CART</v>
      </c>
      <c r="D65" s="49">
        <f>'[8]PPMP_EDITED'!E64</f>
        <v>1913.6</v>
      </c>
      <c r="E65" s="103">
        <f>'[8]PPMP_EDITED'!D64</f>
        <v>6</v>
      </c>
      <c r="F65" s="48">
        <f t="shared" si="0"/>
        <v>11481.599999999999</v>
      </c>
    </row>
    <row r="66" spans="1:6" ht="11.25">
      <c r="A66" s="45">
        <v>55</v>
      </c>
      <c r="B66" s="4" t="str">
        <f>'[8]PPMP_EDITED'!B67</f>
        <v>Correctiopn Fluid, 15ML, waterbase</v>
      </c>
      <c r="C66" s="46" t="str">
        <f>'[8]PPMP_EDITED'!C67</f>
        <v>PC</v>
      </c>
      <c r="D66" s="49">
        <f>'[8]PPMP_EDITED'!E67</f>
        <v>35</v>
      </c>
      <c r="E66" s="103">
        <f>'[8]PPMP_EDITED'!D67</f>
        <v>6</v>
      </c>
      <c r="F66" s="48">
        <f t="shared" si="0"/>
        <v>210</v>
      </c>
    </row>
    <row r="67" spans="1:6" ht="12" thickBot="1">
      <c r="A67" s="45">
        <v>56</v>
      </c>
      <c r="B67" s="4" t="str">
        <f>'[8]PPMP_EDITED'!B68</f>
        <v>Folder, long, brown</v>
      </c>
      <c r="C67" s="46" t="str">
        <f>'[8]PPMP_EDITED'!C68</f>
        <v>PC</v>
      </c>
      <c r="D67" s="49">
        <f>'[8]PPMP_EDITED'!E68</f>
        <v>3.5</v>
      </c>
      <c r="E67" s="103">
        <f>'[8]PPMP_EDITED'!D68</f>
        <v>50</v>
      </c>
      <c r="F67" s="48">
        <f t="shared" si="0"/>
        <v>175</v>
      </c>
    </row>
    <row r="68" spans="1:6" ht="13.5" customHeight="1" thickBot="1">
      <c r="A68" s="152" t="s">
        <v>20</v>
      </c>
      <c r="B68" s="153"/>
      <c r="C68" s="153"/>
      <c r="D68" s="153"/>
      <c r="E68" s="137">
        <f>SUM(F12:F67)</f>
        <v>160296.92</v>
      </c>
      <c r="F68" s="138"/>
    </row>
    <row r="69" spans="1:6" ht="11.25" customHeight="1">
      <c r="A69" s="157" t="s">
        <v>4</v>
      </c>
      <c r="B69" s="158"/>
      <c r="C69" s="158"/>
      <c r="D69" s="159"/>
      <c r="E69" s="187" t="s">
        <v>30</v>
      </c>
      <c r="F69" s="175"/>
    </row>
    <row r="70" spans="1:6" ht="12" customHeight="1" thickBot="1">
      <c r="A70" s="160"/>
      <c r="B70" s="161"/>
      <c r="C70" s="161"/>
      <c r="D70" s="162"/>
      <c r="E70" s="188"/>
      <c r="F70" s="189"/>
    </row>
    <row r="71" spans="1:6" ht="11.25">
      <c r="A71" s="88">
        <v>1</v>
      </c>
      <c r="B71" s="89" t="str">
        <f>'[1]sup2ndQtr13'!C12</f>
        <v>Air freshener, aerosol type</v>
      </c>
      <c r="C71" s="90" t="str">
        <f>'[1]sup2ndQtr13'!D12</f>
        <v>CAN</v>
      </c>
      <c r="D71" s="91">
        <f>'[1]sup2ndQtr13'!E12</f>
        <v>180</v>
      </c>
      <c r="E71" s="110">
        <f>'[1]sup2ndQtr13'!F12</f>
        <v>5</v>
      </c>
      <c r="F71" s="92">
        <f>SUM(D71*E71)</f>
        <v>900</v>
      </c>
    </row>
    <row r="72" spans="1:6" ht="11.25">
      <c r="A72" s="45">
        <v>2</v>
      </c>
      <c r="B72" s="55" t="str">
        <f>'[1]sup2ndQtr13'!C13</f>
        <v>Alcohol, 70%, 500ml</v>
      </c>
      <c r="C72" s="46" t="str">
        <f>'[1]sup2ndQtr13'!D13</f>
        <v>BOT</v>
      </c>
      <c r="D72" s="49">
        <f>'[1]sup2ndQtr13'!E13</f>
        <v>42.2</v>
      </c>
      <c r="E72" s="103">
        <f>'[1]sup2ndQtr13'!F13</f>
        <v>50</v>
      </c>
      <c r="F72" s="44">
        <f aca="true" t="shared" si="1" ref="F72:F107">SUM(D72*E72)</f>
        <v>2110</v>
      </c>
    </row>
    <row r="73" spans="1:6" ht="11.25">
      <c r="A73" s="45">
        <v>3</v>
      </c>
      <c r="B73" s="55" t="str">
        <f>'[1]sup2ndQtr13'!C14</f>
        <v>Ballpen, ordinary, blue</v>
      </c>
      <c r="C73" s="46" t="str">
        <f>'[1]sup2ndQtr13'!D14</f>
        <v>PC</v>
      </c>
      <c r="D73" s="49">
        <f>'[1]sup2ndQtr13'!E14</f>
        <v>5</v>
      </c>
      <c r="E73" s="103">
        <f>'[1]sup2ndQtr13'!F14</f>
        <v>60</v>
      </c>
      <c r="F73" s="48">
        <f t="shared" si="1"/>
        <v>300</v>
      </c>
    </row>
    <row r="74" spans="1:6" ht="11.25">
      <c r="A74" s="45">
        <v>4</v>
      </c>
      <c r="B74" s="55" t="str">
        <f>'[1]sup2ndQtr13'!C15</f>
        <v>Correction tape</v>
      </c>
      <c r="C74" s="46" t="str">
        <f>'[1]sup2ndQtr13'!D15</f>
        <v>PC</v>
      </c>
      <c r="D74" s="49">
        <f>'[1]sup2ndQtr13'!E15</f>
        <v>30</v>
      </c>
      <c r="E74" s="103">
        <f>'[1]sup2ndQtr13'!F15</f>
        <v>60</v>
      </c>
      <c r="F74" s="48">
        <f t="shared" si="1"/>
        <v>1800</v>
      </c>
    </row>
    <row r="75" spans="1:6" ht="11.25">
      <c r="A75" s="45">
        <v>5</v>
      </c>
      <c r="B75" s="55" t="str">
        <f>'[1]sup2ndQtr13'!C16</f>
        <v>Drum, DR 2025, for printer Brother HL 2040</v>
      </c>
      <c r="C75" s="46" t="str">
        <f>'[1]sup2ndQtr13'!D16</f>
        <v>PC</v>
      </c>
      <c r="D75" s="49">
        <f>'[1]sup2ndQtr13'!E16</f>
        <v>4000</v>
      </c>
      <c r="E75" s="103">
        <f>'[1]sup2ndQtr13'!F16</f>
        <v>10</v>
      </c>
      <c r="F75" s="48">
        <f t="shared" si="1"/>
        <v>40000</v>
      </c>
    </row>
    <row r="76" spans="1:6" ht="11.25">
      <c r="A76" s="45">
        <v>6</v>
      </c>
      <c r="B76" s="56" t="str">
        <f>'[1]sup2ndQtr13'!C17</f>
        <v>Drum, DR 2125, for printer Brother HL 2140</v>
      </c>
      <c r="C76" s="46" t="str">
        <f>'[1]sup2ndQtr13'!D17</f>
        <v>PC</v>
      </c>
      <c r="D76" s="49">
        <f>'[1]sup2ndQtr13'!E17</f>
        <v>4000</v>
      </c>
      <c r="E76" s="103">
        <f>'[1]sup2ndQtr13'!F17</f>
        <v>10</v>
      </c>
      <c r="F76" s="48">
        <f t="shared" si="1"/>
        <v>40000</v>
      </c>
    </row>
    <row r="77" spans="1:6" ht="11.25">
      <c r="A77" s="45">
        <v>7</v>
      </c>
      <c r="B77" s="56" t="str">
        <f>'[1]sup2ndQtr13'!C18</f>
        <v>Drum, DR 2255 for Telefax 2840</v>
      </c>
      <c r="C77" s="46" t="str">
        <f>'[1]sup2ndQtr13'!D18</f>
        <v>PC</v>
      </c>
      <c r="D77" s="49">
        <f>'[1]sup2ndQtr13'!E18</f>
        <v>3500</v>
      </c>
      <c r="E77" s="103">
        <f>'[1]sup2ndQtr13'!F18</f>
        <v>10</v>
      </c>
      <c r="F77" s="48">
        <f t="shared" si="1"/>
        <v>35000</v>
      </c>
    </row>
    <row r="78" spans="1:6" ht="11.25">
      <c r="A78" s="45">
        <v>8</v>
      </c>
      <c r="B78" s="55" t="str">
        <f>'[1]sup2ndQtr13'!C19</f>
        <v>DVD Recordable</v>
      </c>
      <c r="C78" s="46" t="str">
        <f>'[1]sup2ndQtr13'!D19</f>
        <v>PC</v>
      </c>
      <c r="D78" s="49">
        <f>'[1]sup2ndQtr13'!E19</f>
        <v>12.9</v>
      </c>
      <c r="E78" s="103">
        <f>'[1]sup2ndQtr13'!F19</f>
        <v>10</v>
      </c>
      <c r="F78" s="48">
        <f t="shared" si="1"/>
        <v>129</v>
      </c>
    </row>
    <row r="79" spans="1:6" ht="11.25">
      <c r="A79" s="45">
        <v>9</v>
      </c>
      <c r="B79" s="55" t="str">
        <f>'[1]sup2ndQtr13'!C20</f>
        <v>Envelope, ordinary, brown A4 size</v>
      </c>
      <c r="C79" s="46" t="str">
        <f>'[1]sup2ndQtr13'!D20</f>
        <v>PC</v>
      </c>
      <c r="D79" s="49">
        <f>'[1]sup2ndQtr13'!E20</f>
        <v>4</v>
      </c>
      <c r="E79" s="103">
        <f>'[1]sup2ndQtr13'!F20</f>
        <v>50</v>
      </c>
      <c r="F79" s="48">
        <f t="shared" si="1"/>
        <v>200</v>
      </c>
    </row>
    <row r="80" spans="1:6" ht="11.25">
      <c r="A80" s="45">
        <v>10</v>
      </c>
      <c r="B80" s="55" t="str">
        <f>'[1]sup2ndQtr13'!C21</f>
        <v>Envelope, ordinary, brown legal size</v>
      </c>
      <c r="C80" s="46" t="str">
        <f>'[1]sup2ndQtr13'!D21</f>
        <v>PC</v>
      </c>
      <c r="D80" s="49">
        <f>'[1]sup2ndQtr13'!E21</f>
        <v>5</v>
      </c>
      <c r="E80" s="103">
        <f>'[1]sup2ndQtr13'!F21</f>
        <v>50</v>
      </c>
      <c r="F80" s="48">
        <f t="shared" si="1"/>
        <v>250</v>
      </c>
    </row>
    <row r="81" spans="1:6" ht="11.25">
      <c r="A81" s="45">
        <v>11</v>
      </c>
      <c r="B81" s="55" t="str">
        <f>'[1]sup2ndQtr13'!C22</f>
        <v>Fastener, metal, 8"</v>
      </c>
      <c r="C81" s="46" t="str">
        <f>'[1]sup2ndQtr13'!D22</f>
        <v>BOX</v>
      </c>
      <c r="D81" s="49">
        <f>'[1]sup2ndQtr13'!E22</f>
        <v>120</v>
      </c>
      <c r="E81" s="103">
        <f>'[1]sup2ndQtr13'!F22</f>
        <v>36</v>
      </c>
      <c r="F81" s="48">
        <f t="shared" si="1"/>
        <v>4320</v>
      </c>
    </row>
    <row r="82" spans="1:6" ht="11.25">
      <c r="A82" s="45">
        <v>12</v>
      </c>
      <c r="B82" s="55" t="str">
        <f>'[1]sup2ndQtr13'!C23</f>
        <v>Folder, expanding, legal size, yellow</v>
      </c>
      <c r="C82" s="46" t="str">
        <f>'[1]sup2ndQtr13'!D23</f>
        <v>PC</v>
      </c>
      <c r="D82" s="49">
        <f>'[1]sup2ndQtr13'!E23</f>
        <v>7.23</v>
      </c>
      <c r="E82" s="103">
        <f>'[1]sup2ndQtr13'!F23</f>
        <v>150</v>
      </c>
      <c r="F82" s="48">
        <f t="shared" si="1"/>
        <v>1084.5</v>
      </c>
    </row>
    <row r="83" spans="1:6" s="15" customFormat="1" ht="11.25">
      <c r="A83" s="11">
        <v>13</v>
      </c>
      <c r="B83" s="1" t="str">
        <f>'[1]sup2ndQtr13'!C24</f>
        <v>Furniture cleaner, aerosol type</v>
      </c>
      <c r="C83" s="52" t="str">
        <f>'[1]sup2ndQtr13'!D24</f>
        <v>CAN</v>
      </c>
      <c r="D83" s="53">
        <f>'[1]sup2ndQtr13'!E24</f>
        <v>106.25</v>
      </c>
      <c r="E83" s="107">
        <f>'[1]sup2ndQtr13'!F24</f>
        <v>6</v>
      </c>
      <c r="F83" s="48">
        <f t="shared" si="1"/>
        <v>637.5</v>
      </c>
    </row>
    <row r="84" spans="1:6" ht="11.25">
      <c r="A84" s="45">
        <v>14</v>
      </c>
      <c r="B84" s="57" t="str">
        <f>'[1]sup2ndQtr13'!C25</f>
        <v>Glue, all purpose</v>
      </c>
      <c r="C84" s="52" t="str">
        <f>'[1]sup2ndQtr13'!D25</f>
        <v>BOT</v>
      </c>
      <c r="D84" s="53">
        <f>'[1]sup2ndQtr13'!E25</f>
        <v>80</v>
      </c>
      <c r="E84" s="107">
        <f>'[1]sup2ndQtr13'!F25</f>
        <v>3</v>
      </c>
      <c r="F84" s="48">
        <f t="shared" si="1"/>
        <v>240</v>
      </c>
    </row>
    <row r="85" spans="1:6" ht="11.25">
      <c r="A85" s="45">
        <v>15</v>
      </c>
      <c r="B85" s="57" t="str">
        <f>'[1]sup2ndQtr13'!C26</f>
        <v>Insecticide, aerosol type</v>
      </c>
      <c r="C85" s="52" t="str">
        <f>'[1]sup2ndQtr13'!D26</f>
        <v>CAN</v>
      </c>
      <c r="D85" s="53">
        <f>'[1]sup2ndQtr13'!E26</f>
        <v>120.45</v>
      </c>
      <c r="E85" s="107">
        <f>'[1]sup2ndQtr13'!F26</f>
        <v>5</v>
      </c>
      <c r="F85" s="48">
        <f t="shared" si="1"/>
        <v>602.25</v>
      </c>
    </row>
    <row r="86" spans="1:6" s="15" customFormat="1" ht="11.25">
      <c r="A86" s="11">
        <v>16</v>
      </c>
      <c r="B86" s="2" t="str">
        <f>'[1]sup2ndQtr13'!C27</f>
        <v>Marker, fluorescent, 3 colors/set</v>
      </c>
      <c r="C86" s="52" t="str">
        <f>'[1]sup2ndQtr13'!D27</f>
        <v>SET</v>
      </c>
      <c r="D86" s="53">
        <f>'[1]sup2ndQtr13'!E27</f>
        <v>43.25</v>
      </c>
      <c r="E86" s="107">
        <f>'[1]sup2ndQtr13'!F27</f>
        <v>20</v>
      </c>
      <c r="F86" s="48">
        <f t="shared" si="1"/>
        <v>865</v>
      </c>
    </row>
    <row r="87" spans="1:6" ht="11.25">
      <c r="A87" s="45">
        <v>17</v>
      </c>
      <c r="B87" s="57" t="str">
        <f>'[1]sup2ndQtr13'!C28</f>
        <v>Note pad, 3" x 4" (post it-notes)</v>
      </c>
      <c r="C87" s="52" t="str">
        <f>'[1]sup2ndQtr13'!D28</f>
        <v>PC</v>
      </c>
      <c r="D87" s="53">
        <f>'[1]sup2ndQtr13'!E28</f>
        <v>60.25</v>
      </c>
      <c r="E87" s="107">
        <f>'[1]sup2ndQtr13'!F28</f>
        <v>20</v>
      </c>
      <c r="F87" s="48">
        <f t="shared" si="1"/>
        <v>1205</v>
      </c>
    </row>
    <row r="88" spans="1:6" ht="11.25">
      <c r="A88" s="45">
        <v>18</v>
      </c>
      <c r="B88" s="57" t="str">
        <f>'[1]sup2ndQtr13'!C29</f>
        <v>Notebook, stenographer 150 leaves</v>
      </c>
      <c r="C88" s="52" t="str">
        <f>'[1]sup2ndQtr13'!D29</f>
        <v>PC</v>
      </c>
      <c r="D88" s="53">
        <f>'[1]sup2ndQtr13'!E29</f>
        <v>100</v>
      </c>
      <c r="E88" s="107">
        <f>'[1]sup2ndQtr13'!F29</f>
        <v>5</v>
      </c>
      <c r="F88" s="48">
        <f t="shared" si="1"/>
        <v>500</v>
      </c>
    </row>
    <row r="89" spans="1:6" ht="11.25">
      <c r="A89" s="45">
        <v>19</v>
      </c>
      <c r="B89" s="57" t="str">
        <f>'[1]sup2ndQtr13'!C30</f>
        <v>Paper clip, gem type, 33mm, 100s/box</v>
      </c>
      <c r="C89" s="52" t="str">
        <f>'[1]sup2ndQtr13'!D30</f>
        <v>PC</v>
      </c>
      <c r="D89" s="53">
        <f>'[1]sup2ndQtr13'!E30</f>
        <v>8.25</v>
      </c>
      <c r="E89" s="107">
        <f>'[1]sup2ndQtr13'!F30</f>
        <v>15</v>
      </c>
      <c r="F89" s="48">
        <f t="shared" si="1"/>
        <v>123.75</v>
      </c>
    </row>
    <row r="90" spans="1:6" ht="11.25">
      <c r="A90" s="45">
        <v>20</v>
      </c>
      <c r="B90" s="57" t="str">
        <f>'[1]sup2ndQtr13'!C31</f>
        <v>Paper clip, gem type, jumbo, 50mm, 100s/box</v>
      </c>
      <c r="C90" s="52" t="str">
        <f>'[1]sup2ndQtr13'!D31</f>
        <v>PC</v>
      </c>
      <c r="D90" s="53">
        <f>'[1]sup2ndQtr13'!E31</f>
        <v>13.7</v>
      </c>
      <c r="E90" s="107">
        <f>'[1]sup2ndQtr13'!F31</f>
        <v>10</v>
      </c>
      <c r="F90" s="48">
        <f t="shared" si="1"/>
        <v>137</v>
      </c>
    </row>
    <row r="91" spans="1:6" ht="11.25">
      <c r="A91" s="45">
        <v>21</v>
      </c>
      <c r="B91" s="57" t="str">
        <f>'[1]sup2ndQtr13'!C32</f>
        <v>Paper, book paper, substance 24, A4</v>
      </c>
      <c r="C91" s="52" t="str">
        <f>'[1]sup2ndQtr13'!D32</f>
        <v>RM</v>
      </c>
      <c r="D91" s="53">
        <f>'[1]sup2ndQtr13'!E32</f>
        <v>171</v>
      </c>
      <c r="E91" s="107">
        <f>'[1]sup2ndQtr13'!F32</f>
        <v>150</v>
      </c>
      <c r="F91" s="48">
        <f t="shared" si="1"/>
        <v>25650</v>
      </c>
    </row>
    <row r="92" spans="1:6" ht="11.25">
      <c r="A92" s="45">
        <v>22</v>
      </c>
      <c r="B92" s="57" t="str">
        <f>'[1]sup2ndQtr13'!C33</f>
        <v>Paper, book paper, substance 24, legal</v>
      </c>
      <c r="C92" s="52" t="str">
        <f>'[1]sup2ndQtr13'!D33</f>
        <v>RM</v>
      </c>
      <c r="D92" s="53">
        <f>'[1]sup2ndQtr13'!E33</f>
        <v>189</v>
      </c>
      <c r="E92" s="107">
        <f>'[1]sup2ndQtr13'!F33</f>
        <v>100</v>
      </c>
      <c r="F92" s="48">
        <f t="shared" si="1"/>
        <v>18900</v>
      </c>
    </row>
    <row r="93" spans="1:6" ht="11.25">
      <c r="A93" s="45">
        <v>23</v>
      </c>
      <c r="B93" s="57" t="str">
        <f>'[1]sup2ndQtr13'!C34</f>
        <v>PVC Index Tab, 1/2" x 1/2", color yellow</v>
      </c>
      <c r="C93" s="52" t="str">
        <f>'[1]sup2ndQtr13'!D34</f>
        <v>BOX</v>
      </c>
      <c r="D93" s="53">
        <f>'[1]sup2ndQtr13'!E34</f>
        <v>281.25</v>
      </c>
      <c r="E93" s="107">
        <f>'[1]sup2ndQtr13'!F34</f>
        <v>5</v>
      </c>
      <c r="F93" s="48">
        <f t="shared" si="1"/>
        <v>1406.25</v>
      </c>
    </row>
    <row r="94" spans="1:6" ht="11.25">
      <c r="A94" s="45">
        <v>24</v>
      </c>
      <c r="B94" s="57" t="str">
        <f>'[1]sup2ndQtr13'!C35</f>
        <v>Ribbon refill, ACYS R12A</v>
      </c>
      <c r="C94" s="52" t="str">
        <f>'[1]sup2ndQtr13'!D35</f>
        <v>RL</v>
      </c>
      <c r="D94" s="53">
        <f>'[1]sup2ndQtr13'!E35</f>
        <v>40</v>
      </c>
      <c r="E94" s="107">
        <f>'[1]sup2ndQtr13'!F35</f>
        <v>60</v>
      </c>
      <c r="F94" s="48">
        <f t="shared" si="1"/>
        <v>2400</v>
      </c>
    </row>
    <row r="95" spans="1:6" ht="11.25">
      <c r="A95" s="45">
        <v>25</v>
      </c>
      <c r="B95" s="57" t="str">
        <f>'[1]sup2ndQtr13'!C36</f>
        <v>Rubber bands, No. 18, 400g</v>
      </c>
      <c r="C95" s="52" t="str">
        <f>'[1]sup2ndQtr13'!D36</f>
        <v>BOX</v>
      </c>
      <c r="D95" s="53">
        <f>'[1]sup2ndQtr13'!E36</f>
        <v>124.5</v>
      </c>
      <c r="E95" s="107">
        <f>'[1]sup2ndQtr13'!F36</f>
        <v>15</v>
      </c>
      <c r="F95" s="48">
        <f t="shared" si="1"/>
        <v>1867.5</v>
      </c>
    </row>
    <row r="96" spans="1:6" ht="11.25">
      <c r="A96" s="45">
        <v>26</v>
      </c>
      <c r="B96" s="57" t="str">
        <f>'[1]sup2ndQtr13'!C37</f>
        <v>Sign pen, black</v>
      </c>
      <c r="C96" s="52" t="str">
        <f>'[1]sup2ndQtr13'!D37</f>
        <v>PC</v>
      </c>
      <c r="D96" s="53">
        <f>'[1]sup2ndQtr13'!E37</f>
        <v>45.45</v>
      </c>
      <c r="E96" s="107">
        <f>'[1]sup2ndQtr13'!F37</f>
        <v>60</v>
      </c>
      <c r="F96" s="48">
        <f t="shared" si="1"/>
        <v>2727</v>
      </c>
    </row>
    <row r="97" spans="1:6" ht="11.25">
      <c r="A97" s="45">
        <v>27</v>
      </c>
      <c r="B97" s="57" t="str">
        <f>'[1]sup2ndQtr13'!C38</f>
        <v>Sign pen, blue</v>
      </c>
      <c r="C97" s="52" t="str">
        <f>'[1]sup2ndQtr13'!D38</f>
        <v>PC</v>
      </c>
      <c r="D97" s="53">
        <f>'[1]sup2ndQtr13'!E38</f>
        <v>45.45</v>
      </c>
      <c r="E97" s="107">
        <f>'[1]sup2ndQtr13'!F38</f>
        <v>60</v>
      </c>
      <c r="F97" s="48">
        <f t="shared" si="1"/>
        <v>2727</v>
      </c>
    </row>
    <row r="98" spans="1:6" ht="11.25">
      <c r="A98" s="58">
        <v>28</v>
      </c>
      <c r="B98" s="59" t="str">
        <f>'[1]sup2ndQtr13'!C39</f>
        <v>Sign pen, green</v>
      </c>
      <c r="C98" s="52" t="str">
        <f>'[1]sup2ndQtr13'!D39</f>
        <v>PC</v>
      </c>
      <c r="D98" s="43">
        <f>'[1]sup2ndQtr13'!E39</f>
        <v>37.5</v>
      </c>
      <c r="E98" s="111">
        <f>'[1]sup2ndQtr13'!F39</f>
        <v>24</v>
      </c>
      <c r="F98" s="48">
        <f t="shared" si="1"/>
        <v>900</v>
      </c>
    </row>
    <row r="99" spans="1:6" ht="11.25">
      <c r="A99" s="58">
        <v>29</v>
      </c>
      <c r="B99" s="57" t="str">
        <f>'[1]sup2ndQtr13'!C40</f>
        <v>Sign pen, red</v>
      </c>
      <c r="C99" s="52" t="str">
        <f>'[1]sup2ndQtr13'!D40</f>
        <v>PC</v>
      </c>
      <c r="D99" s="53">
        <f>'[1]sup2ndQtr13'!E40</f>
        <v>45.45</v>
      </c>
      <c r="E99" s="107">
        <f>'[1]sup2ndQtr13'!F40</f>
        <v>24</v>
      </c>
      <c r="F99" s="48">
        <f t="shared" si="1"/>
        <v>1090.8000000000002</v>
      </c>
    </row>
    <row r="100" spans="1:6" ht="11.25">
      <c r="A100" s="58">
        <v>30</v>
      </c>
      <c r="B100" s="57" t="str">
        <f>'[1]sup2ndQtr13'!C41</f>
        <v>Stapler with remover, heavy duty</v>
      </c>
      <c r="C100" s="52" t="str">
        <f>'[1]sup2ndQtr13'!D41</f>
        <v>PC</v>
      </c>
      <c r="D100" s="53">
        <f>'[1]sup2ndQtr13'!E41</f>
        <v>230</v>
      </c>
      <c r="E100" s="107">
        <f>'[1]sup2ndQtr13'!F41</f>
        <v>1</v>
      </c>
      <c r="F100" s="48">
        <f t="shared" si="1"/>
        <v>230</v>
      </c>
    </row>
    <row r="101" spans="1:6" ht="11.25">
      <c r="A101" s="58">
        <v>31</v>
      </c>
      <c r="B101" s="57" t="str">
        <f>'[1]sup2ndQtr13'!C42</f>
        <v>Storage box, 16" x 11" x 11.5", black</v>
      </c>
      <c r="C101" s="52" t="str">
        <f>'[1]sup2ndQtr13'!D42</f>
        <v>PC</v>
      </c>
      <c r="D101" s="53">
        <f>'[1]sup2ndQtr13'!E42</f>
        <v>240</v>
      </c>
      <c r="E101" s="107">
        <f>'[1]sup2ndQtr13'!F42</f>
        <v>100</v>
      </c>
      <c r="F101" s="48">
        <f t="shared" si="1"/>
        <v>24000</v>
      </c>
    </row>
    <row r="102" spans="1:6" ht="11.25">
      <c r="A102" s="58">
        <v>32</v>
      </c>
      <c r="B102" s="57" t="str">
        <f>'[1]sup2ndQtr13'!C43</f>
        <v>Tape, transparent (1") 24mm</v>
      </c>
      <c r="C102" s="52" t="str">
        <f>'[1]sup2ndQtr13'!D43</f>
        <v>RL</v>
      </c>
      <c r="D102" s="53">
        <f>'[1]sup2ndQtr13'!E43</f>
        <v>16.25</v>
      </c>
      <c r="E102" s="107">
        <f>'[1]sup2ndQtr13'!F43</f>
        <v>20</v>
      </c>
      <c r="F102" s="48">
        <f t="shared" si="1"/>
        <v>325</v>
      </c>
    </row>
    <row r="103" spans="1:6" ht="11.25">
      <c r="A103" s="58">
        <v>33</v>
      </c>
      <c r="B103" s="57" t="str">
        <f>'[1]sup2ndQtr13'!C44</f>
        <v>Toilet tissue, 12 rolls/pack</v>
      </c>
      <c r="C103" s="52" t="str">
        <f>'[1]sup2ndQtr13'!D44</f>
        <v>PK</v>
      </c>
      <c r="D103" s="53">
        <f>'[1]sup2ndQtr13'!E44</f>
        <v>76.65</v>
      </c>
      <c r="E103" s="107">
        <f>'[1]sup2ndQtr13'!F44</f>
        <v>100</v>
      </c>
      <c r="F103" s="48">
        <f t="shared" si="1"/>
        <v>7665.000000000001</v>
      </c>
    </row>
    <row r="104" spans="1:6" ht="11.25">
      <c r="A104" s="58">
        <v>34</v>
      </c>
      <c r="B104" s="57" t="str">
        <f>'[1]sup2ndQtr13'!C45</f>
        <v>Toner, TN 2025 for printer Brother HL 2040</v>
      </c>
      <c r="C104" s="52" t="str">
        <f>'[1]sup2ndQtr13'!D45</f>
        <v>PC</v>
      </c>
      <c r="D104" s="53">
        <f>'[1]sup2ndQtr13'!E45</f>
        <v>3000</v>
      </c>
      <c r="E104" s="107">
        <f>'[1]sup2ndQtr13'!F45</f>
        <v>20</v>
      </c>
      <c r="F104" s="48">
        <f t="shared" si="1"/>
        <v>60000</v>
      </c>
    </row>
    <row r="105" spans="1:6" ht="11.25">
      <c r="A105" s="58">
        <v>35</v>
      </c>
      <c r="B105" s="99" t="str">
        <f>'[1]sup2ndQtr13'!C46</f>
        <v>Toner, TN 2130 for printer Brother HL 2140</v>
      </c>
      <c r="C105" s="46" t="str">
        <f>'[1]sup2ndQtr13'!D46</f>
        <v>PC</v>
      </c>
      <c r="D105" s="49">
        <f>'[1]sup2ndQtr13'!E46</f>
        <v>3000</v>
      </c>
      <c r="E105" s="112">
        <f>'[1]sup2ndQtr13'!F46</f>
        <v>30</v>
      </c>
      <c r="F105" s="48">
        <f t="shared" si="1"/>
        <v>90000</v>
      </c>
    </row>
    <row r="106" spans="1:6" ht="11.25">
      <c r="A106" s="58">
        <v>36</v>
      </c>
      <c r="B106" s="99" t="str">
        <f>'[1]sup2ndQtr13'!C47</f>
        <v>Toner, TN 2260, for Telefax 2840</v>
      </c>
      <c r="C106" s="46" t="str">
        <f>'[1]sup2ndQtr13'!D47</f>
        <v>PC</v>
      </c>
      <c r="D106" s="49">
        <f>'[1]sup2ndQtr13'!E47</f>
        <v>2800</v>
      </c>
      <c r="E106" s="112">
        <f>'[1]sup2ndQtr13'!F47</f>
        <v>20</v>
      </c>
      <c r="F106" s="48">
        <f t="shared" si="1"/>
        <v>56000</v>
      </c>
    </row>
    <row r="107" spans="1:6" ht="12" thickBot="1">
      <c r="A107" s="58">
        <v>37</v>
      </c>
      <c r="B107" s="99" t="str">
        <f>'[1]sup2ndQtr13'!C48</f>
        <v>Vertical file, side clip, long, green color</v>
      </c>
      <c r="C107" s="46" t="str">
        <f>'[1]sup2ndQtr13'!D48</f>
        <v>PC</v>
      </c>
      <c r="D107" s="49">
        <f>'[1]sup2ndQtr13'!E48</f>
        <v>65</v>
      </c>
      <c r="E107" s="112">
        <f>'[1]sup2ndQtr13'!F48</f>
        <v>100</v>
      </c>
      <c r="F107" s="48">
        <f t="shared" si="1"/>
        <v>6500</v>
      </c>
    </row>
    <row r="108" spans="1:6" ht="12.75" customHeight="1" thickBot="1">
      <c r="A108" s="154" t="s">
        <v>20</v>
      </c>
      <c r="B108" s="148"/>
      <c r="C108" s="148"/>
      <c r="D108" s="149"/>
      <c r="E108" s="163">
        <f>SUM(F70:F107)</f>
        <v>432792.55</v>
      </c>
      <c r="F108" s="164"/>
    </row>
    <row r="109" spans="1:6" ht="15.75" customHeight="1">
      <c r="A109" s="157" t="s">
        <v>4</v>
      </c>
      <c r="B109" s="158"/>
      <c r="C109" s="158"/>
      <c r="D109" s="159"/>
      <c r="E109" s="187" t="s">
        <v>27</v>
      </c>
      <c r="F109" s="175"/>
    </row>
    <row r="110" spans="1:6" ht="15.75" customHeight="1" thickBot="1">
      <c r="A110" s="160"/>
      <c r="B110" s="161"/>
      <c r="C110" s="161"/>
      <c r="D110" s="162"/>
      <c r="E110" s="188"/>
      <c r="F110" s="189"/>
    </row>
    <row r="111" spans="1:6" ht="22.5">
      <c r="A111" s="45">
        <v>1</v>
      </c>
      <c r="B111" s="129" t="str">
        <f>'[4]consolidated'!B11</f>
        <v>AIR FRESHENER, 280m l/150g minimum , in can, aerosol type/spray mist, shrink wrapped, assorted scents </v>
      </c>
      <c r="C111" s="46" t="s">
        <v>31</v>
      </c>
      <c r="D111" s="47">
        <f>'[4]consolidated'!D11</f>
        <v>86.06</v>
      </c>
      <c r="E111" s="113">
        <f>'[4]consolidated'!C11</f>
        <v>4</v>
      </c>
      <c r="F111" s="48">
        <f>SUM(D111*E111)</f>
        <v>344.24</v>
      </c>
    </row>
    <row r="112" spans="1:6" ht="22.5">
      <c r="A112" s="45">
        <v>2</v>
      </c>
      <c r="B112" s="4" t="str">
        <f>'[4]consolidated'!B12</f>
        <v>ALCOHOL, 68%-72 % ethanol (ethyl), colorless clear liquid, fully miscible in water, 500m l, scented, in plastic bottle</v>
      </c>
      <c r="C112" s="46" t="s">
        <v>32</v>
      </c>
      <c r="D112" s="131">
        <f>'[4]consolidated'!D12</f>
        <v>38.22</v>
      </c>
      <c r="E112" s="114">
        <f>'[4]consolidated'!C12</f>
        <v>17</v>
      </c>
      <c r="F112" s="48">
        <f>SUM(D112*E112)</f>
        <v>649.74</v>
      </c>
    </row>
    <row r="113" spans="1:6" ht="11.25">
      <c r="A113" s="45">
        <v>3</v>
      </c>
      <c r="B113" s="4" t="str">
        <f>'[4]consolidated'!B13</f>
        <v>BATTERY, dry cell, AAA, 1.5 volts, alkaline , two (2) pieces per pack </v>
      </c>
      <c r="C113" s="46" t="s">
        <v>33</v>
      </c>
      <c r="D113" s="49">
        <f>'[4]consolidated'!D13</f>
        <v>15.08</v>
      </c>
      <c r="E113" s="113">
        <f>'[4]consolidated'!C13</f>
        <v>2</v>
      </c>
      <c r="F113" s="48">
        <f aca="true" t="shared" si="2" ref="F113:F176">SUM(D113*E113)</f>
        <v>30.16</v>
      </c>
    </row>
    <row r="114" spans="1:6" ht="11.25">
      <c r="A114" s="45">
        <v>4</v>
      </c>
      <c r="B114" s="4" t="str">
        <f>'[4]consolidated'!B14</f>
        <v>BATTERY, dry cell, D, 1.5 volts, alkaline , two (2) pieces per pack</v>
      </c>
      <c r="C114" s="46" t="s">
        <v>33</v>
      </c>
      <c r="D114" s="49">
        <f>'[4]consolidated'!D14</f>
        <v>69.08</v>
      </c>
      <c r="E114" s="113">
        <f>'[4]consolidated'!C14</f>
        <v>2</v>
      </c>
      <c r="F114" s="48">
        <f t="shared" si="2"/>
        <v>138.16</v>
      </c>
    </row>
    <row r="115" spans="1:6" ht="11.25">
      <c r="A115" s="45">
        <v>5</v>
      </c>
      <c r="B115" s="4" t="str">
        <f>'[4]consolidated'!B15</f>
        <v>BATTERY, dry cell, size AA, 1.5 volts, alkaline , two (2) pieces per blister pack</v>
      </c>
      <c r="C115" s="46" t="s">
        <v>33</v>
      </c>
      <c r="D115" s="49">
        <f>'[4]consolidated'!D15</f>
        <v>19.19</v>
      </c>
      <c r="E115" s="113">
        <f>'[4]consolidated'!C15</f>
        <v>14</v>
      </c>
      <c r="F115" s="48">
        <f t="shared" si="2"/>
        <v>268.66</v>
      </c>
    </row>
    <row r="116" spans="1:6" ht="45">
      <c r="A116" s="45">
        <v>6</v>
      </c>
      <c r="B116" s="4" t="str">
        <f>'[4]consolidated'!B16</f>
        <v>BINDER , 3-ring, D-type , 64mm (2.5"), A4 size , for 210mm x 297mm (A4 size ) documents, baseboard made with chipboard, 2.5mm thick (min), outside covermade with PVC, 315mm (min) x 279mm (min) size (L xW ), side binding,64mm (min) ring height, with insert</v>
      </c>
      <c r="C116" s="46" t="s">
        <v>34</v>
      </c>
      <c r="D116" s="49">
        <f>'[4]consolidated'!D16</f>
        <v>109.2</v>
      </c>
      <c r="E116" s="113">
        <f>'[4]consolidated'!C16</f>
        <v>10</v>
      </c>
      <c r="F116" s="48">
        <f t="shared" si="2"/>
        <v>1092</v>
      </c>
    </row>
    <row r="117" spans="1:6" ht="45">
      <c r="A117" s="45">
        <v>7</v>
      </c>
      <c r="B117" s="5" t="str">
        <f>'[4]consolidated'!B17</f>
        <v>BINDER, 3-ring, D-type , 64mm (2.5"), legal size, for 210x330mm (legal size) documents, baseboard made with chipboard, 2.5mm thick (min), outside cover made with PVC, 347mm (min) x
290mm (min) size (LxW), side binding, 64mm (min ring height, with insert c</v>
      </c>
      <c r="C117" s="46" t="s">
        <v>34</v>
      </c>
      <c r="D117" s="49">
        <f>'[4]consolidated'!D17</f>
        <v>114.4</v>
      </c>
      <c r="E117" s="113">
        <f>'[4]consolidated'!C17</f>
        <v>10</v>
      </c>
      <c r="F117" s="48">
        <f t="shared" si="2"/>
        <v>1144</v>
      </c>
    </row>
    <row r="118" spans="1:6" ht="22.5">
      <c r="A118" s="45">
        <v>8</v>
      </c>
      <c r="B118" s="5" t="str">
        <f>'[4]consolidated'!B18</f>
        <v>CALCULATOR, desktop type , compact, electronic, LCD display, 12 digits capacity, two-way power source (solar and cell), Canon brand model AS-120</v>
      </c>
      <c r="C118" s="46" t="s">
        <v>35</v>
      </c>
      <c r="D118" s="49">
        <f>'[4]consolidated'!D18</f>
        <v>144.87</v>
      </c>
      <c r="E118" s="113">
        <f>'[4]consolidated'!C18</f>
        <v>1</v>
      </c>
      <c r="F118" s="48">
        <f t="shared" si="2"/>
        <v>144.87</v>
      </c>
    </row>
    <row r="119" spans="1:6" ht="11.25">
      <c r="A119" s="45">
        <v>9</v>
      </c>
      <c r="B119" s="5" t="str">
        <f>'[4]consolidated'!B19</f>
        <v>CLIP, backfold, 19mm, all metal, 12 pieces per box</v>
      </c>
      <c r="C119" s="46" t="s">
        <v>36</v>
      </c>
      <c r="D119" s="49">
        <f>'[4]consolidated'!D19</f>
        <v>6.76</v>
      </c>
      <c r="E119" s="113">
        <f>'[4]consolidated'!C19</f>
        <v>7</v>
      </c>
      <c r="F119" s="48">
        <f t="shared" si="2"/>
        <v>47.32</v>
      </c>
    </row>
    <row r="120" spans="1:6" ht="11.25">
      <c r="A120" s="45">
        <v>10</v>
      </c>
      <c r="B120" s="5" t="str">
        <f>'[4]consolidated'!B20</f>
        <v>CLIP, backfold, 25mm , all metal, 12 pieces per box</v>
      </c>
      <c r="C120" s="46" t="s">
        <v>36</v>
      </c>
      <c r="D120" s="49">
        <f>'[4]consolidated'!D20</f>
        <v>11.63</v>
      </c>
      <c r="E120" s="113">
        <f>'[4]consolidated'!C20</f>
        <v>8</v>
      </c>
      <c r="F120" s="48">
        <f t="shared" si="2"/>
        <v>93.04</v>
      </c>
    </row>
    <row r="121" spans="1:6" ht="11.25">
      <c r="A121" s="45">
        <v>11</v>
      </c>
      <c r="B121" s="5" t="str">
        <f>'[4]consolidated'!B21</f>
        <v>CLIP, backfold, 32mm, all metal, 12 pieces per box</v>
      </c>
      <c r="C121" s="46" t="s">
        <v>36</v>
      </c>
      <c r="D121" s="49">
        <f>'[4]consolidated'!D21</f>
        <v>16.74</v>
      </c>
      <c r="E121" s="113">
        <f>'[4]consolidated'!C21</f>
        <v>0</v>
      </c>
      <c r="F121" s="48">
        <f t="shared" si="2"/>
        <v>0</v>
      </c>
    </row>
    <row r="122" spans="1:6" ht="11.25">
      <c r="A122" s="45">
        <v>12</v>
      </c>
      <c r="B122" s="5" t="str">
        <f>'[4]consolidated'!B22</f>
        <v>CLIP, backfold, 50mm, all metal, 12 pieces per box</v>
      </c>
      <c r="C122" s="46" t="s">
        <v>36</v>
      </c>
      <c r="D122" s="49">
        <f>'[4]consolidated'!D22</f>
        <v>41.6</v>
      </c>
      <c r="E122" s="113">
        <f>'[4]consolidated'!C22</f>
        <v>3</v>
      </c>
      <c r="F122" s="48">
        <f t="shared" si="2"/>
        <v>124.80000000000001</v>
      </c>
    </row>
    <row r="123" spans="1:6" ht="11.25">
      <c r="A123" s="45">
        <v>13</v>
      </c>
      <c r="B123" s="5" t="str">
        <f>'[4]consolidated'!B23</f>
        <v>CLIP, bulldog, all metal, 73mm minimum Clamping Length </v>
      </c>
      <c r="C123" s="46" t="s">
        <v>34</v>
      </c>
      <c r="D123" s="49">
        <f>'[4]consolidated'!D23</f>
        <v>6.76</v>
      </c>
      <c r="E123" s="113">
        <f>'[4]consolidated'!C23</f>
        <v>3</v>
      </c>
      <c r="F123" s="48">
        <f t="shared" si="2"/>
        <v>20.28</v>
      </c>
    </row>
    <row r="124" spans="1:6" ht="33.75">
      <c r="A124" s="45">
        <v>14</v>
      </c>
      <c r="B124" s="5" t="str">
        <f>'[4]consolidated'!B24</f>
        <v>COMPACT DISC REWRITABLE(CD-RW), 700MBminimum capacity, 80 minutes recording time , 4x-10xminimum speed, packed in polypropylene slim plastic case</v>
      </c>
      <c r="C124" s="46" t="s">
        <v>34</v>
      </c>
      <c r="D124" s="49">
        <f>'[4]consolidated'!D24</f>
        <v>16.31</v>
      </c>
      <c r="E124" s="113">
        <f>'[4]consolidated'!C24</f>
        <v>8</v>
      </c>
      <c r="F124" s="48">
        <f t="shared" si="2"/>
        <v>130.48</v>
      </c>
    </row>
    <row r="125" spans="1:6" ht="22.5">
      <c r="A125" s="45">
        <v>15</v>
      </c>
      <c r="B125" s="5" t="str">
        <f>'[4]consolidated'!B25</f>
        <v>CORRECTION TAPE, disposable , usable length of 6 meters(min), 5mm width, 0.02mm (min) thickness, white opaque, with protective cap</v>
      </c>
      <c r="C125" s="46" t="s">
        <v>34</v>
      </c>
      <c r="D125" s="49">
        <f>'[4]consolidated'!D25</f>
        <v>12.05</v>
      </c>
      <c r="E125" s="113">
        <f>'[4]consolidated'!C25</f>
        <v>10</v>
      </c>
      <c r="F125" s="48">
        <f t="shared" si="2"/>
        <v>120.5</v>
      </c>
    </row>
    <row r="126" spans="1:6" ht="11.25">
      <c r="A126" s="45">
        <v>16</v>
      </c>
      <c r="B126" s="5" t="str">
        <f>'[4]consolidated'!B26</f>
        <v>CUTTER BLADE, for heavy duty cutter, 18mm width, 10 pieces per tube</v>
      </c>
      <c r="C126" s="46" t="s">
        <v>37</v>
      </c>
      <c r="D126" s="49">
        <f>'[4]consolidated'!D26</f>
        <v>8.3</v>
      </c>
      <c r="E126" s="113">
        <f>'[4]consolidated'!C26</f>
        <v>3</v>
      </c>
      <c r="F126" s="48">
        <f t="shared" si="2"/>
        <v>24.900000000000002</v>
      </c>
    </row>
    <row r="127" spans="1:6" ht="22.5">
      <c r="A127" s="45">
        <v>17</v>
      </c>
      <c r="B127" s="5" t="str">
        <f>'[4]consolidated'!B27</f>
        <v>CUTTER, for general purpose, heavy duty, plastic molded body, with built-in blade snapper, with metal sliding guide, with screw mechanism</v>
      </c>
      <c r="C127" s="46" t="s">
        <v>34</v>
      </c>
      <c r="D127" s="49">
        <f>'[4]consolidated'!D27</f>
        <v>29.62</v>
      </c>
      <c r="E127" s="113">
        <f>'[4]consolidated'!C27</f>
        <v>4</v>
      </c>
      <c r="F127" s="48">
        <f t="shared" si="2"/>
        <v>118.48</v>
      </c>
    </row>
    <row r="128" spans="1:6" ht="33.75">
      <c r="A128" s="45">
        <v>18</v>
      </c>
      <c r="B128" s="5" t="str">
        <f>'[4]consolidated'!B28</f>
        <v>DATING AND STAMPING MACHINE, heavy duty, self-inking stamp, with removable and refillable ink pad, steel and plastic frame, four band date and 12-year band, single color </v>
      </c>
      <c r="C128" s="46" t="s">
        <v>34</v>
      </c>
      <c r="D128" s="49">
        <f>'[4]consolidated'!D28</f>
        <v>432.64</v>
      </c>
      <c r="E128" s="113">
        <f>'[4]consolidated'!C28</f>
        <v>1</v>
      </c>
      <c r="F128" s="48">
        <f t="shared" si="2"/>
        <v>432.64</v>
      </c>
    </row>
    <row r="129" spans="1:6" ht="22.5">
      <c r="A129" s="45">
        <v>19</v>
      </c>
      <c r="B129" s="5" t="str">
        <f>'[4]consolidated'!B29</f>
        <v>DISINFECTANT SPRAY, aerosol type, 400g(min), scented, in can, shrink wrapped </v>
      </c>
      <c r="C129" s="46" t="s">
        <v>31</v>
      </c>
      <c r="D129" s="49">
        <f>'[4]consolidated'!D29</f>
        <v>120.64</v>
      </c>
      <c r="E129" s="113">
        <f>'[4]consolidated'!C29</f>
        <v>12</v>
      </c>
      <c r="F129" s="48">
        <f t="shared" si="2"/>
        <v>1447.68</v>
      </c>
    </row>
    <row r="130" spans="1:6" ht="45">
      <c r="A130" s="45">
        <v>20</v>
      </c>
      <c r="B130" s="5" t="str">
        <f>'[4]consolidated'!B30</f>
        <v>ELECTRIC FAN, with stand, plastic blade, 380mm (min.) blade size, three (3) speed control, with head adjustment and oscillation, 220-240 volts, Astron brand, model Jaguar SF-1635P 
</v>
      </c>
      <c r="C130" s="46" t="s">
        <v>35</v>
      </c>
      <c r="D130" s="49">
        <f>'[4]consolidated'!D30</f>
        <v>884</v>
      </c>
      <c r="E130" s="113">
        <f>'[4]consolidated'!C30</f>
        <v>1</v>
      </c>
      <c r="F130" s="48">
        <f t="shared" si="2"/>
        <v>884</v>
      </c>
    </row>
    <row r="131" spans="1:6" ht="22.5">
      <c r="A131" s="45">
        <v>21</v>
      </c>
      <c r="B131" s="5" t="str">
        <f>'[4]consolidated'!B31</f>
        <v>ENVELOPE, documentary, 254mm x 381mm, (10" x 15"), kraft, 150gsm minimum weight, 0.22mm minimum thickness, 500 pieces per box</v>
      </c>
      <c r="C131" s="46" t="s">
        <v>36</v>
      </c>
      <c r="D131" s="49">
        <f>'[4]consolidated'!D31</f>
        <v>502.32</v>
      </c>
      <c r="E131" s="113">
        <f>'[4]consolidated'!C31</f>
        <v>1</v>
      </c>
      <c r="F131" s="48">
        <f t="shared" si="2"/>
        <v>502.32</v>
      </c>
    </row>
    <row r="132" spans="1:6" ht="33.75">
      <c r="A132" s="45">
        <v>22</v>
      </c>
      <c r="B132" s="5" t="str">
        <f>'[4]consolidated'!B32</f>
        <v>ENVELOPE, expanding, legal size, uncoated board, 233gsm, 380mm x 250mm, 50mm expansion, 0.38 min thickness, with string and eyelet, 100 pieces per box</v>
      </c>
      <c r="C132" s="46" t="s">
        <v>36</v>
      </c>
      <c r="D132" s="49">
        <f>'[4]consolidated'!D32</f>
        <v>566.22</v>
      </c>
      <c r="E132" s="113">
        <f>'[4]consolidated'!C32</f>
        <v>1</v>
      </c>
      <c r="F132" s="48">
        <f t="shared" si="2"/>
        <v>566.22</v>
      </c>
    </row>
    <row r="133" spans="1:6" ht="45">
      <c r="A133" s="45">
        <v>23</v>
      </c>
      <c r="B133" s="5" t="str">
        <f>'[4]consolidated'!B33</f>
        <v>FACSIMILE MACHINE, uses thermal paper, 30m roll paper capacity, 10 pages doc. feeder capacity, 15 secs/page transmission speed, 208mm scanning width, with automatic document feeder, automatic paper cutter, automatic redial, automatic fax/telephone switcho</v>
      </c>
      <c r="C133" s="46" t="s">
        <v>35</v>
      </c>
      <c r="D133" s="49">
        <f>'[4]consolidated'!D33</f>
        <v>3533.92</v>
      </c>
      <c r="E133" s="113">
        <f>'[4]consolidated'!C33</f>
        <v>1</v>
      </c>
      <c r="F133" s="48">
        <f t="shared" si="2"/>
        <v>3533.92</v>
      </c>
    </row>
    <row r="134" spans="1:6" ht="22.5">
      <c r="A134" s="45">
        <v>24</v>
      </c>
      <c r="B134" s="5" t="str">
        <f>'[4]consolidated'!B34</f>
        <v>FASTENER, for paper, metal, non-corrosive, non-sharp edges, able to hold 25mm thickness of paper, 70mm between prongs, 50 sets per box</v>
      </c>
      <c r="C134" s="46" t="s">
        <v>36</v>
      </c>
      <c r="D134" s="49">
        <f>'[4]consolidated'!D34</f>
        <v>59.79</v>
      </c>
      <c r="E134" s="113">
        <f>'[4]consolidated'!C34</f>
        <v>10</v>
      </c>
      <c r="F134" s="48">
        <f t="shared" si="2"/>
        <v>597.9</v>
      </c>
    </row>
    <row r="135" spans="1:6" ht="33.75">
      <c r="A135" s="45">
        <v>25</v>
      </c>
      <c r="B135" s="5" t="str">
        <f>'[4]consolidated'!B35</f>
        <v>FLASH DRIVE, 16 GB capacity, USB version 2.0 port compatible , plug-n-play, with light indicator, with built-in indicator, with built-in USB interface cover, with carrying strap(neck/wrist), with data &amp; image save &amp; retrieval </v>
      </c>
      <c r="C135" s="46" t="s">
        <v>34</v>
      </c>
      <c r="D135" s="49">
        <f>'[4]consolidated'!D35</f>
        <v>504.4</v>
      </c>
      <c r="E135" s="113">
        <f>'[4]consolidated'!C35</f>
        <v>2</v>
      </c>
      <c r="F135" s="48">
        <f t="shared" si="2"/>
        <v>1008.8</v>
      </c>
    </row>
    <row r="136" spans="1:6" ht="45">
      <c r="A136" s="45">
        <v>26</v>
      </c>
      <c r="B136" s="5" t="str">
        <f>'[4]consolidated'!B36</f>
        <v>FOLDER, fancy, for A4 size paper/document, with embossed border design on the front cover, for A4 size pape r/document, 225mm x 320mm min, 0.24mm minimum thickness, with plastic ., assorted  colors, fifty(50) pieces per bundle per color</v>
      </c>
      <c r="C136" s="46" t="s">
        <v>38</v>
      </c>
      <c r="D136" s="49">
        <f>'[4]consolidated'!D36</f>
        <v>284.75</v>
      </c>
      <c r="E136" s="113">
        <f>'[4]consolidated'!C36</f>
        <v>1</v>
      </c>
      <c r="F136" s="48">
        <f t="shared" si="2"/>
        <v>284.75</v>
      </c>
    </row>
    <row r="137" spans="1:6" ht="33.75">
      <c r="A137" s="45">
        <v>27</v>
      </c>
      <c r="B137" s="5" t="str">
        <f>'[4]consolidated'!B37</f>
        <v>FOLDER , fancy, for legal size paper/document, with embossed border design on the front cover, 225mm x 345mm min. size, 0.24mm min. thickness, with plastic grip, assorted colors, y(50) pieces per bundle per color</v>
      </c>
      <c r="C137" s="46" t="s">
        <v>38</v>
      </c>
      <c r="D137" s="49">
        <f>'[4]consolidated'!D37</f>
        <v>280.8</v>
      </c>
      <c r="E137" s="113">
        <f>'[4]consolidated'!C37</f>
        <v>4</v>
      </c>
      <c r="F137" s="48">
        <f t="shared" si="2"/>
        <v>1123.2</v>
      </c>
    </row>
    <row r="138" spans="1:6" ht="22.5">
      <c r="A138" s="45">
        <v>28</v>
      </c>
      <c r="B138" s="5" t="str">
        <f>'[4]consolidated'!B38</f>
        <v>FOLDER, pressboard, legal, paper board, 240mm 370mm 300 gsm, 0.41mm (16 points), book cloth, 180 gsm strap hinge, 100 pieces per box </v>
      </c>
      <c r="C138" s="46" t="s">
        <v>36</v>
      </c>
      <c r="D138" s="49">
        <f>'[4]consolidated'!D38</f>
        <v>842.4</v>
      </c>
      <c r="E138" s="113">
        <f>'[4]consolidated'!C38</f>
        <v>3</v>
      </c>
      <c r="F138" s="48">
        <f t="shared" si="2"/>
        <v>2527.2</v>
      </c>
    </row>
    <row r="139" spans="1:6" ht="22.5">
      <c r="A139" s="45">
        <v>29</v>
      </c>
      <c r="B139" s="5" t="str">
        <f>'[4]consolidated'!B39</f>
        <v>FURNITURE CLEANER, aerosol type, multi-purpose, minimum 300ml per can, shrinked wrapped</v>
      </c>
      <c r="C139" s="46" t="s">
        <v>31</v>
      </c>
      <c r="D139" s="49">
        <f>'[4]consolidated'!D39</f>
        <v>93.6</v>
      </c>
      <c r="E139" s="113">
        <f>'[4]consolidated'!C39</f>
        <v>10</v>
      </c>
      <c r="F139" s="48">
        <f t="shared" si="2"/>
        <v>936</v>
      </c>
    </row>
    <row r="140" spans="1:6" ht="22.5">
      <c r="A140" s="45">
        <v>30</v>
      </c>
      <c r="B140" s="5" t="str">
        <f>'[4]consolidated'!B40</f>
        <v>GLUE, all purpose, 200 grams, minimum gross weight, in jar with applicator, non-toxic  smell</v>
      </c>
      <c r="C140" s="46" t="s">
        <v>34</v>
      </c>
      <c r="D140" s="49">
        <f>'[4]consolidated'!D40</f>
        <v>45.43</v>
      </c>
      <c r="E140" s="113">
        <f>'[4]consolidated'!C40</f>
        <v>3</v>
      </c>
      <c r="F140" s="48">
        <f t="shared" si="2"/>
        <v>136.29</v>
      </c>
    </row>
    <row r="141" spans="1:6" ht="45">
      <c r="A141" s="45">
        <v>31</v>
      </c>
      <c r="B141" s="5" t="str">
        <f>'[4]consolidated'!B41</f>
        <v>HANDBOOK ON GENERIC PROCUREMENT MANUAL (GPM), A4 size (210mm x 297mm), foldcote 12 plastic lamination cover (1 color of each kind) 3-color print, newsprint 50 gsm inside, perfect binding, offset printing, 1 set of four (4) volumes</v>
      </c>
      <c r="C141" s="46" t="s">
        <v>34</v>
      </c>
      <c r="D141" s="49">
        <f>'[4]consolidated'!D41</f>
        <v>130</v>
      </c>
      <c r="E141" s="113">
        <f>'[4]consolidated'!C41</f>
        <v>1</v>
      </c>
      <c r="F141" s="48">
        <f t="shared" si="2"/>
        <v>130</v>
      </c>
    </row>
    <row r="142" spans="1:6" ht="33.75">
      <c r="A142" s="45">
        <v>32</v>
      </c>
      <c r="B142" s="5" t="str">
        <f>'[4]consolidated'!B42</f>
        <v>HANDBOOK ON PUBLIC BIDDING CHECKLIST, 6" x 9", 70 pages, saddle stitch binding, offset printing, two (2) color print cover, one (1) color print inside pages, C2S 120lbs cover </v>
      </c>
      <c r="C142" s="46" t="s">
        <v>34</v>
      </c>
      <c r="D142" s="49">
        <f>'[4]consolidated'!D42</f>
        <v>13.52</v>
      </c>
      <c r="E142" s="113">
        <f>'[4]consolidated'!C42</f>
        <v>1</v>
      </c>
      <c r="F142" s="48">
        <f t="shared" si="2"/>
        <v>13.52</v>
      </c>
    </row>
    <row r="143" spans="1:6" ht="33.75">
      <c r="A143" s="45">
        <v>33</v>
      </c>
      <c r="B143" s="5" t="str">
        <f>'[4]consolidated'!B43</f>
        <v>HANDBOOK, Goods and Services, PUBLIC BIDDING DOCUMENTS, for Goods and Services, 8-1/2" x 11", offset printing, one color print, kromcote, 189 lbs cover, laminated, newsprint inside pages, 110-115 pages</v>
      </c>
      <c r="C143" s="46" t="s">
        <v>34</v>
      </c>
      <c r="D143" s="49">
        <f>'[4]consolidated'!D43</f>
        <v>32.24</v>
      </c>
      <c r="E143" s="113">
        <f>'[4]consolidated'!C43</f>
        <v>1</v>
      </c>
      <c r="F143" s="48">
        <f t="shared" si="2"/>
        <v>32.24</v>
      </c>
    </row>
    <row r="144" spans="1:6" ht="33.75">
      <c r="A144" s="45">
        <v>34</v>
      </c>
      <c r="B144" s="5" t="str">
        <f>'[4]consolidated'!B44</f>
        <v>HANDBOOK, Procurement of Civil Works, PUBLIC BIDDING DOCUMENTS, for Procurement of Civil Works, 8-1/2" x 11", offset printing, one color print, kromcote, 189 lbs cover, laminated, newsprint inside pages, 139-149 pages</v>
      </c>
      <c r="C144" s="46" t="s">
        <v>34</v>
      </c>
      <c r="D144" s="49">
        <f>'[4]consolidated'!D44</f>
        <v>37.65</v>
      </c>
      <c r="E144" s="113">
        <f>'[4]consolidated'!C44</f>
        <v>1</v>
      </c>
      <c r="F144" s="48">
        <f t="shared" si="2"/>
        <v>37.65</v>
      </c>
    </row>
    <row r="145" spans="1:6" ht="45">
      <c r="A145" s="45">
        <v>35</v>
      </c>
      <c r="B145" s="5" t="str">
        <f>'[4]consolidated'!B45</f>
        <v>HANDBOOK, Procurement of Consulting Services, PUBLIC BIDDING DOCUMENTS, for Procurement of Consulting Services, 8-1/2" x 11", offset printing, one color print, kromcote, 189 lbs cover, laminated, newsprint inside pages, 139-149 pages</v>
      </c>
      <c r="C145" s="46" t="s">
        <v>34</v>
      </c>
      <c r="D145" s="49">
        <f>'[4]consolidated'!D45</f>
        <v>22.36</v>
      </c>
      <c r="E145" s="113">
        <f>'[4]consolidated'!C45</f>
        <v>1</v>
      </c>
      <c r="F145" s="48">
        <f t="shared" si="2"/>
        <v>22.36</v>
      </c>
    </row>
    <row r="146" spans="1:6" ht="33.75">
      <c r="A146" s="45">
        <v>36</v>
      </c>
      <c r="B146" s="5" t="str">
        <f>'[4]consolidated'!B46</f>
        <v>HANDBOOK, Sample Forms, PUBLIC BIDDING DOCUMENTS, for Sample Forms, 8-1/4" x 11-3/4",offset, printing, one color print, kromcote, 189 lbs cover, laminated, newsprint inside pages, 28 pages</v>
      </c>
      <c r="C146" s="46" t="s">
        <v>34</v>
      </c>
      <c r="D146" s="49">
        <f>'[4]consolidated'!D46</f>
        <v>88.4</v>
      </c>
      <c r="E146" s="113">
        <f>'[4]consolidated'!C46</f>
        <v>1</v>
      </c>
      <c r="F146" s="48">
        <f t="shared" si="2"/>
        <v>88.4</v>
      </c>
    </row>
    <row r="147" spans="1:6" ht="22.5">
      <c r="A147" s="45">
        <v>37</v>
      </c>
      <c r="B147" s="5" t="str">
        <f>'[4]consolidated'!B47</f>
        <v>INDEX TAB, transparent self-adhesive, assorted colors, 10 pieces of 6-inch length tab strip with corresponding alphabet in each box</v>
      </c>
      <c r="C147" s="46" t="s">
        <v>36</v>
      </c>
      <c r="D147" s="49">
        <f>'[4]consolidated'!D47</f>
        <v>52</v>
      </c>
      <c r="E147" s="113">
        <f>'[4]consolidated'!C47</f>
        <v>10</v>
      </c>
      <c r="F147" s="48">
        <f t="shared" si="2"/>
        <v>520</v>
      </c>
    </row>
    <row r="148" spans="1:6" ht="22.5">
      <c r="A148" s="45">
        <v>38</v>
      </c>
      <c r="B148" s="5" t="str">
        <f>'[4]consolidated'!B48</f>
        <v>INK CARTRIDGE, Hewlett Packard Part No. 60(CC643WA), tri-color, for HP Deskjet D2560</v>
      </c>
      <c r="C148" s="46" t="s">
        <v>39</v>
      </c>
      <c r="D148" s="49">
        <f>'[4]consolidated'!D48</f>
        <v>720.72</v>
      </c>
      <c r="E148" s="113">
        <f>'[4]consolidated'!C48</f>
        <v>2</v>
      </c>
      <c r="F148" s="48">
        <f t="shared" si="2"/>
        <v>1441.44</v>
      </c>
    </row>
    <row r="149" spans="1:6" ht="11.25">
      <c r="A149" s="45">
        <v>39</v>
      </c>
      <c r="B149" s="5" t="str">
        <f>'[4]consolidated'!B49</f>
        <v>INK CARTRIDGE, Hewlett Packard, Part No. CC656AA, tricolor, (#901)                                                                                                   </v>
      </c>
      <c r="C149" s="46" t="s">
        <v>39</v>
      </c>
      <c r="D149" s="49">
        <f>'[4]consolidated'!D49</f>
        <v>921.44</v>
      </c>
      <c r="E149" s="113">
        <f>'[4]consolidated'!C49</f>
        <v>6</v>
      </c>
      <c r="F149" s="48">
        <f t="shared" si="2"/>
        <v>5528.64</v>
      </c>
    </row>
    <row r="150" spans="1:6" ht="45">
      <c r="A150" s="45">
        <v>40</v>
      </c>
      <c r="B150" s="5" t="str">
        <f>'[4]consolidated'!B50</f>
        <v>INK CARTRIDGE, HP Part No. 51645AA(HP 45), original, black, for HP Desk jet 710C/720C/820C x i/830C/850C/870C x i/880C/890C /895C x i/930C /950C /960C /970C x i/990C x i/1000C x i/1120C /1125C/1180C /1220C /1600C /1600C M/6122/9300 printers, Office jet G5</v>
      </c>
      <c r="C150" s="46" t="s">
        <v>39</v>
      </c>
      <c r="D150" s="49">
        <f>'[4]consolidated'!D50</f>
        <v>1310.4</v>
      </c>
      <c r="E150" s="113">
        <f>'[4]consolidated'!C50</f>
        <v>7</v>
      </c>
      <c r="F150" s="48">
        <f t="shared" si="2"/>
        <v>9172.800000000001</v>
      </c>
    </row>
    <row r="151" spans="1:6" ht="45">
      <c r="A151" s="45">
        <v>41</v>
      </c>
      <c r="B151" s="5" t="str">
        <f>'[4]consolidated'!B51</f>
        <v>INK CARTRIDGE, HP Part No. C6578DA (HP 78), original, tri-color, for HP Desk jet model 920C /930C /948C /950C /960C /970C x i/990C x i/1180C /1220C /3820/6122/9300, P SC 750/P SC 950 All- in-One, Office jet 5110/G55/G85/G95/K60/K80/V40 All-in-One , Photos</v>
      </c>
      <c r="C151" s="46" t="s">
        <v>39</v>
      </c>
      <c r="D151" s="49">
        <f>'[4]consolidated'!D51</f>
        <v>1456</v>
      </c>
      <c r="E151" s="113">
        <f>'[4]consolidated'!C51</f>
        <v>3</v>
      </c>
      <c r="F151" s="48">
        <f t="shared" si="2"/>
        <v>4368</v>
      </c>
    </row>
    <row r="152" spans="1:6" ht="22.5">
      <c r="A152" s="45">
        <v>42</v>
      </c>
      <c r="B152" s="5" t="str">
        <f>'[4]consolidated'!B52</f>
        <v>INK CARTRIDGE, HP Part No. C9351AA (HP 21), original, black , for HP Desk jet Printer model 3920/3940/PSC 1410/1402 </v>
      </c>
      <c r="C152" s="46" t="s">
        <v>39</v>
      </c>
      <c r="D152" s="49">
        <f>'[4]consolidated'!D52</f>
        <v>627.12</v>
      </c>
      <c r="E152" s="113">
        <f>'[4]consolidated'!C52</f>
        <v>5</v>
      </c>
      <c r="F152" s="48">
        <f t="shared" si="2"/>
        <v>3135.6</v>
      </c>
    </row>
    <row r="153" spans="1:6" ht="22.5">
      <c r="A153" s="45">
        <v>43</v>
      </c>
      <c r="B153" s="5" t="str">
        <f>'[4]consolidated'!B53</f>
        <v>INK CARTRIDGE, HP Part No. C9352AA (HP 22), original, tri-color, for HP Desk jet Printer model 3920/3940/PSC 1410/1402                                                           </v>
      </c>
      <c r="C153" s="46" t="s">
        <v>39</v>
      </c>
      <c r="D153" s="49">
        <f>'[4]consolidated'!D53</f>
        <v>722.8</v>
      </c>
      <c r="E153" s="113">
        <f>'[4]consolidated'!C53</f>
        <v>5</v>
      </c>
      <c r="F153" s="48">
        <f t="shared" si="2"/>
        <v>3614</v>
      </c>
    </row>
    <row r="154" spans="1:6" ht="11.25">
      <c r="A154" s="45">
        <v>44</v>
      </c>
      <c r="B154" s="5" t="str">
        <f>'[4]consolidated'!B54</f>
        <v>INSECTICIDE, aerosol type, multi-insect killer, 600ml per can, shrink wrapped</v>
      </c>
      <c r="C154" s="46" t="s">
        <v>31</v>
      </c>
      <c r="D154" s="49">
        <f>'[4]consolidated'!D54</f>
        <v>117.52</v>
      </c>
      <c r="E154" s="113">
        <f>'[4]consolidated'!C54</f>
        <v>7</v>
      </c>
      <c r="F154" s="48">
        <f t="shared" si="2"/>
        <v>822.64</v>
      </c>
    </row>
    <row r="155" spans="1:6" ht="22.5">
      <c r="A155" s="45">
        <v>45</v>
      </c>
      <c r="B155" s="4" t="str">
        <f>'[4]consolidated'!B55</f>
        <v>MAP PIN, round head, 9.5mm diameter, assorted colors, 100 pieces in plastic case                                                                                    </v>
      </c>
      <c r="C155" s="46" t="s">
        <v>40</v>
      </c>
      <c r="D155" s="49">
        <f>'[4]consolidated'!D55</f>
        <v>41.6</v>
      </c>
      <c r="E155" s="113">
        <f>'[4]consolidated'!C55</f>
        <v>1</v>
      </c>
      <c r="F155" s="48">
        <f t="shared" si="2"/>
        <v>41.6</v>
      </c>
    </row>
    <row r="156" spans="1:6" ht="22.5">
      <c r="A156" s="45">
        <v>46</v>
      </c>
      <c r="B156" s="4" t="str">
        <f>'[4]consolidated'!B56</f>
        <v>MARKER , fluorescent, 3 colors per set(yellow, green,orange), non-toxic smell, non-blotting/non-bleeding</v>
      </c>
      <c r="C156" s="46" t="s">
        <v>34</v>
      </c>
      <c r="D156" s="49">
        <f>'[4]consolidated'!D56</f>
        <v>34.92</v>
      </c>
      <c r="E156" s="113">
        <f>'[4]consolidated'!C56</f>
        <v>7</v>
      </c>
      <c r="F156" s="48">
        <f t="shared" si="2"/>
        <v>244.44</v>
      </c>
    </row>
    <row r="157" spans="1:6" ht="11.25">
      <c r="A157" s="45">
        <v>47</v>
      </c>
      <c r="B157" s="5" t="str">
        <f>'[4]consolidated'!B57</f>
        <v>MARKER, permanent, black, felt tip, bullet tip, medium point, non-toxic</v>
      </c>
      <c r="C157" s="46" t="s">
        <v>34</v>
      </c>
      <c r="D157" s="49">
        <f>'[4]consolidated'!D57</f>
        <v>12.15</v>
      </c>
      <c r="E157" s="113">
        <f>'[4]consolidated'!C57</f>
        <v>16</v>
      </c>
      <c r="F157" s="48">
        <f t="shared" si="2"/>
        <v>194.4</v>
      </c>
    </row>
    <row r="158" spans="1:6" ht="22.5">
      <c r="A158" s="45">
        <v>48</v>
      </c>
      <c r="B158" s="4" t="str">
        <f>'[4]consolidated'!B58</f>
        <v>MARKING PEN, for White board, black, felt tip, bullet tip, without unpleasant or offensive odor</v>
      </c>
      <c r="C158" s="46" t="s">
        <v>34</v>
      </c>
      <c r="D158" s="49">
        <f>'[4]consolidated'!D58</f>
        <v>12.27</v>
      </c>
      <c r="E158" s="113">
        <f>'[4]consolidated'!C58</f>
        <v>16</v>
      </c>
      <c r="F158" s="48">
        <f t="shared" si="2"/>
        <v>196.32</v>
      </c>
    </row>
    <row r="159" spans="1:6" ht="22.5">
      <c r="A159" s="45">
        <v>49</v>
      </c>
      <c r="B159" s="5" t="str">
        <f>'[4]consolidated'!B59</f>
        <v>NOTE PAD, 3" x 3", stick - on, 75mm x 75mm , 75 gsm., 100 sheets per pad, assorted colors</v>
      </c>
      <c r="C159" s="46" t="s">
        <v>34</v>
      </c>
      <c r="D159" s="49">
        <f>'[4]consolidated'!D59</f>
        <v>36.37</v>
      </c>
      <c r="E159" s="113">
        <f>'[4]consolidated'!C59</f>
        <v>26</v>
      </c>
      <c r="F159" s="48">
        <f t="shared" si="2"/>
        <v>945.6199999999999</v>
      </c>
    </row>
    <row r="160" spans="1:6" ht="22.5">
      <c r="A160" s="45">
        <v>50</v>
      </c>
      <c r="B160" s="4" t="str">
        <f>'[4]consolidated'!B60</f>
        <v>NOTE PAD, 75mm x 100mm , stick - on, (3" x 4"), 72 gsm. min basis weight, 100 sheets per pad, assorted colors</v>
      </c>
      <c r="C160" s="46" t="s">
        <v>34</v>
      </c>
      <c r="D160" s="49">
        <f>'[4]consolidated'!D60</f>
        <v>51.88</v>
      </c>
      <c r="E160" s="113">
        <f>'[4]consolidated'!C60</f>
        <v>12</v>
      </c>
      <c r="F160" s="48">
        <f t="shared" si="2"/>
        <v>622.5600000000001</v>
      </c>
    </row>
    <row r="161" spans="1:6" ht="22.5">
      <c r="A161" s="45">
        <v>51</v>
      </c>
      <c r="B161" s="5" t="str">
        <f>'[4]consolidated'!B61</f>
        <v>NOTEBOOK, stenographer, spiral, 40 leaves, ruled both sides, 55 gsm, GSP bond</v>
      </c>
      <c r="C161" s="46" t="s">
        <v>34</v>
      </c>
      <c r="D161" s="49">
        <f>'[4]consolidated'!D61</f>
        <v>8.11</v>
      </c>
      <c r="E161" s="113">
        <f>'[4]consolidated'!C61</f>
        <v>5</v>
      </c>
      <c r="F161" s="48">
        <f t="shared" si="2"/>
        <v>40.55</v>
      </c>
    </row>
    <row r="162" spans="1:6" ht="22.5">
      <c r="A162" s="45">
        <v>52</v>
      </c>
      <c r="B162" s="129" t="str">
        <f>'[4]consolidated'!B62</f>
        <v>PAD PAPER, ruled, GSP bond, 55 gsm., 216mm x 330mm, yellow or white color, 90 sheets per pad </v>
      </c>
      <c r="C162" s="46" t="s">
        <v>41</v>
      </c>
      <c r="D162" s="47">
        <f>'[4]consolidated'!D62</f>
        <v>17.47</v>
      </c>
      <c r="E162" s="113">
        <f>'[4]consolidated'!C62</f>
        <v>12</v>
      </c>
      <c r="F162" s="48">
        <f t="shared" si="2"/>
        <v>209.64</v>
      </c>
    </row>
    <row r="163" spans="1:6" ht="22.5">
      <c r="A163" s="45">
        <v>53</v>
      </c>
      <c r="B163" s="129" t="str">
        <f>'[4]consolidated'!B63</f>
        <v>PAPER CLIP, 32mm min., length of clip, gem -pattern type, vinyl/pla tic coated, assorted colors, 100 pieces per box </v>
      </c>
      <c r="C163" s="46" t="s">
        <v>36</v>
      </c>
      <c r="D163" s="47">
        <f>'[4]consolidated'!D63</f>
        <v>6.12</v>
      </c>
      <c r="E163" s="113">
        <f>'[4]consolidated'!C63</f>
        <v>12</v>
      </c>
      <c r="F163" s="48">
        <f t="shared" si="2"/>
        <v>73.44</v>
      </c>
    </row>
    <row r="164" spans="1:6" ht="22.5">
      <c r="A164" s="45">
        <v>54</v>
      </c>
      <c r="B164" s="130" t="str">
        <f>'[4]consolidated'!B64</f>
        <v>PAPER CLIP, jumbo, 48mm, min, gem-pattern type, vinyl/plastic coated, assorted colors, 100 pieces per box</v>
      </c>
      <c r="C164" s="60" t="s">
        <v>36</v>
      </c>
      <c r="D164" s="61">
        <f>'[4]consolidated'!D64</f>
        <v>11.84</v>
      </c>
      <c r="E164" s="115">
        <f>'[4]consolidated'!C64</f>
        <v>12</v>
      </c>
      <c r="F164" s="48">
        <f t="shared" si="2"/>
        <v>142.07999999999998</v>
      </c>
    </row>
    <row r="165" spans="1:6" ht="22.5">
      <c r="A165" s="45">
        <v>55</v>
      </c>
      <c r="B165" s="130" t="str">
        <f>'[4]consolidated'!B65</f>
        <v>PAPER PUNCHER , heavy duty, minimum punching capacity of 35 sheets using 70gsm bond paper, with two hole guide, approximately 6.5mm diameter of hole </v>
      </c>
      <c r="C165" s="60" t="s">
        <v>35</v>
      </c>
      <c r="D165" s="61">
        <f>'[4]consolidated'!D65</f>
        <v>91.78</v>
      </c>
      <c r="E165" s="113">
        <f>'[4]consolidated'!C65</f>
        <v>3</v>
      </c>
      <c r="F165" s="48">
        <f t="shared" si="2"/>
        <v>275.34000000000003</v>
      </c>
    </row>
    <row r="166" spans="1:6" ht="11.25">
      <c r="A166" s="45">
        <v>56</v>
      </c>
      <c r="B166" s="5" t="str">
        <f>'[4]consolidated'!B66</f>
        <v>PAPER, bond, Premium Grade, 210mm x 297mm, 70 gsm., 500 sheets per ream </v>
      </c>
      <c r="C166" s="60" t="s">
        <v>42</v>
      </c>
      <c r="D166" s="61">
        <f>'[4]consolidated'!D66</f>
        <v>92.56</v>
      </c>
      <c r="E166" s="113">
        <f>'[4]consolidated'!C66</f>
        <v>63</v>
      </c>
      <c r="F166" s="48">
        <f t="shared" si="2"/>
        <v>5831.28</v>
      </c>
    </row>
    <row r="167" spans="1:6" ht="22.5">
      <c r="A167" s="45">
        <v>57</v>
      </c>
      <c r="B167" s="129" t="str">
        <f>'[4]consolidated'!B67</f>
        <v>PAPER, bond, Premium Grade, legal size, 216mm x 330mm, 70 gsm., 500 sheets per ream</v>
      </c>
      <c r="C167" s="60" t="s">
        <v>42</v>
      </c>
      <c r="D167" s="61">
        <f>'[4]consolidated'!D67</f>
        <v>104.08</v>
      </c>
      <c r="E167" s="113">
        <f>'[4]consolidated'!C67</f>
        <v>65</v>
      </c>
      <c r="F167" s="48">
        <f t="shared" si="2"/>
        <v>6765.2</v>
      </c>
    </row>
    <row r="168" spans="1:6" ht="33.75">
      <c r="A168" s="45">
        <v>58</v>
      </c>
      <c r="B168" s="7" t="str">
        <f>'[4]consolidated'!B68</f>
        <v>PARCHMENT PAPER, A4 size, multi-purpose, (297mm x 210mm), basis weight of 80 gsm, fine  translucent, suitable for pen and ink drawing, 100 sheets per pack</v>
      </c>
      <c r="C168" s="62" t="s">
        <v>33</v>
      </c>
      <c r="D168" s="63">
        <f>'[4]consolidated'!D68</f>
        <v>135.2</v>
      </c>
      <c r="E168" s="113">
        <f>'[4]consolidated'!C68</f>
        <v>1</v>
      </c>
      <c r="F168" s="48">
        <f t="shared" si="2"/>
        <v>135.2</v>
      </c>
    </row>
    <row r="169" spans="1:6" ht="22.5">
      <c r="A169" s="45">
        <v>59</v>
      </c>
      <c r="B169" s="7" t="str">
        <f>'[4]consolidated'!B69</f>
        <v>PENCIL SHARPENER, manual, mountable type, with clamp, single cutter-head, one-hole guide 9-10mm in diameter</v>
      </c>
      <c r="C169" s="62" t="s">
        <v>35</v>
      </c>
      <c r="D169" s="63">
        <f>'[4]consolidated'!D69</f>
        <v>176.8</v>
      </c>
      <c r="E169" s="113">
        <f>'[4]consolidated'!C69</f>
        <v>2</v>
      </c>
      <c r="F169" s="48">
        <f t="shared" si="2"/>
        <v>353.6</v>
      </c>
    </row>
    <row r="170" spans="1:6" ht="11.25">
      <c r="A170" s="45">
        <v>60</v>
      </c>
      <c r="B170" s="7" t="str">
        <f>'[4]consolidated'!B70</f>
        <v>PENCIL, lead, with eraser, wood cased, one (1) dozen per box</v>
      </c>
      <c r="C170" s="62" t="s">
        <v>36</v>
      </c>
      <c r="D170" s="63">
        <f>'[4]consolidated'!D70</f>
        <v>20.23</v>
      </c>
      <c r="E170" s="113">
        <f>'[4]consolidated'!C70</f>
        <v>9</v>
      </c>
      <c r="F170" s="48">
        <f t="shared" si="2"/>
        <v>182.07</v>
      </c>
    </row>
    <row r="171" spans="1:6" ht="33.75">
      <c r="A171" s="45">
        <v>61</v>
      </c>
      <c r="B171" s="5" t="str">
        <f>'[4]consolidated'!B71</f>
        <v>RECORD BOOK, 300 pages, with "Official Record Book " printed on outer cover, smythe sewn, 214mm x 278mm min. size, white bond, non-blot, 55 gsm, pre-numbered</v>
      </c>
      <c r="C171" s="60" t="s">
        <v>34</v>
      </c>
      <c r="D171" s="54">
        <f>'[4]consolidated'!D71</f>
        <v>52</v>
      </c>
      <c r="E171" s="113">
        <f>'[4]consolidated'!C71</f>
        <v>4</v>
      </c>
      <c r="F171" s="48">
        <f t="shared" si="2"/>
        <v>208</v>
      </c>
    </row>
    <row r="172" spans="1:6" ht="22.5">
      <c r="A172" s="45">
        <v>62</v>
      </c>
      <c r="B172" s="5" t="str">
        <f>'[4]consolidated'!B72</f>
        <v>RECORD BOOK, 500 pages, white bond, non-blot, smythe sewn, 55 gsm, pre-numbered, with printing of "Official Record Book "</v>
      </c>
      <c r="C172" s="60" t="s">
        <v>34</v>
      </c>
      <c r="D172" s="54">
        <f>'[4]consolidated'!D72</f>
        <v>78.5</v>
      </c>
      <c r="E172" s="113">
        <f>'[4]consolidated'!C72</f>
        <v>5</v>
      </c>
      <c r="F172" s="48">
        <f t="shared" si="2"/>
        <v>392.5</v>
      </c>
    </row>
    <row r="173" spans="1:6" ht="11.25">
      <c r="A173" s="45">
        <v>63</v>
      </c>
      <c r="B173" s="5" t="str">
        <f>'[4]consolidated'!B73</f>
        <v>RING BINDER, 50mm x 1.12 meters, (2"x 44"), plastic, 80 rings, assorted colors</v>
      </c>
      <c r="C173" s="60" t="s">
        <v>34</v>
      </c>
      <c r="D173" s="132">
        <f>'[4]consolidated'!D73</f>
        <v>26</v>
      </c>
      <c r="E173" s="113">
        <f>'[4]consolidated'!C73</f>
        <v>3</v>
      </c>
      <c r="F173" s="48">
        <f t="shared" si="2"/>
        <v>78</v>
      </c>
    </row>
    <row r="174" spans="1:6" ht="22.5">
      <c r="A174" s="45">
        <v>64</v>
      </c>
      <c r="B174" s="130" t="str">
        <f>'[4]consolidated'!B74</f>
        <v>RUBBER BAND, 1.0mm (min) thickness, 350 grams (min) per box or approximately 220 pieces</v>
      </c>
      <c r="C174" s="60" t="s">
        <v>36</v>
      </c>
      <c r="D174" s="61">
        <f>'[4]consolidated'!D74</f>
        <v>102.94</v>
      </c>
      <c r="E174" s="113">
        <f>'[4]consolidated'!C74</f>
        <v>1</v>
      </c>
      <c r="F174" s="48">
        <f t="shared" si="2"/>
        <v>102.94</v>
      </c>
    </row>
    <row r="175" spans="1:6" ht="22.5">
      <c r="A175" s="45">
        <v>65</v>
      </c>
      <c r="B175" s="130" t="str">
        <f>'[4]consolidated'!B75</f>
        <v>RULER, plastic, flexible, 450mm (18"), transparent/clear, 38mm (min) width, 1.30mm (min) thickness</v>
      </c>
      <c r="C175" s="60" t="s">
        <v>34</v>
      </c>
      <c r="D175" s="61">
        <f>'[4]consolidated'!D75</f>
        <v>15.6</v>
      </c>
      <c r="E175" s="113">
        <f>'[4]consolidated'!C75</f>
        <v>3</v>
      </c>
      <c r="F175" s="48">
        <f t="shared" si="2"/>
        <v>46.8</v>
      </c>
    </row>
    <row r="176" spans="1:6" ht="11.25">
      <c r="A176" s="45">
        <v>66</v>
      </c>
      <c r="B176" s="130" t="str">
        <f>'[4]consolidated'!B76</f>
        <v>SCISSORS, 158mm min. length, symmetrical</v>
      </c>
      <c r="C176" s="50" t="s">
        <v>34</v>
      </c>
      <c r="D176" s="131">
        <f>'[4]consolidated'!D76</f>
        <v>13.08</v>
      </c>
      <c r="E176" s="116">
        <f>'[4]consolidated'!C76</f>
        <v>2</v>
      </c>
      <c r="F176" s="48">
        <f t="shared" si="2"/>
        <v>26.16</v>
      </c>
    </row>
    <row r="177" spans="1:6" ht="11.25">
      <c r="A177" s="45">
        <v>67</v>
      </c>
      <c r="B177" s="5" t="str">
        <f>'[4]consolidated'!B77</f>
        <v>SIGN PEN, black, liquid gel ink, 0.5mm needle tip                          </v>
      </c>
      <c r="C177" s="50" t="s">
        <v>34</v>
      </c>
      <c r="D177" s="131">
        <f>'[4]consolidated'!D77</f>
        <v>43.35</v>
      </c>
      <c r="E177" s="116">
        <f>'[4]consolidated'!C77</f>
        <v>78</v>
      </c>
      <c r="F177" s="48">
        <f aca="true" t="shared" si="3" ref="F177:F234">SUM(D177*E177)</f>
        <v>3381.3</v>
      </c>
    </row>
    <row r="178" spans="1:6" ht="11.25">
      <c r="A178" s="45">
        <v>68</v>
      </c>
      <c r="B178" s="5" t="str">
        <f>'[4]consolidated'!B78</f>
        <v>SIGN PEN, blue, liquid gel ink, 0.5mm needle tip                   </v>
      </c>
      <c r="C178" s="50" t="s">
        <v>34</v>
      </c>
      <c r="D178" s="131">
        <f>'[4]consolidated'!D78</f>
        <v>43.35</v>
      </c>
      <c r="E178" s="116">
        <f>'[4]consolidated'!C78</f>
        <v>30</v>
      </c>
      <c r="F178" s="48">
        <f t="shared" si="3"/>
        <v>1300.5</v>
      </c>
    </row>
    <row r="179" spans="1:6" ht="11.25">
      <c r="A179" s="45">
        <v>69</v>
      </c>
      <c r="B179" s="5" t="str">
        <f>'[4]consolidated'!B79</f>
        <v>SOAP, bathroom, regular size, 90 grams as packed, white colored, scented</v>
      </c>
      <c r="C179" s="50" t="s">
        <v>34</v>
      </c>
      <c r="D179" s="64">
        <f>'[4]consolidated'!D79</f>
        <v>21.32</v>
      </c>
      <c r="E179" s="116">
        <f>'[4]consolidated'!C79</f>
        <v>10</v>
      </c>
      <c r="F179" s="48">
        <f t="shared" si="3"/>
        <v>213.2</v>
      </c>
    </row>
    <row r="180" spans="1:6" ht="22.5">
      <c r="A180" s="45">
        <v>70</v>
      </c>
      <c r="B180" s="4" t="str">
        <f>'[4]consolidated'!B80</f>
        <v>STAMP PAD, felt, made of metal, plastic or combination, minimum 60mm x 100mm Bed Dimension</v>
      </c>
      <c r="C180" s="50" t="s">
        <v>34</v>
      </c>
      <c r="D180" s="131">
        <f>'[4]consolidated'!D80</f>
        <v>22.76</v>
      </c>
      <c r="E180" s="116">
        <f>'[4]consolidated'!C80</f>
        <v>2</v>
      </c>
      <c r="F180" s="48">
        <f t="shared" si="3"/>
        <v>45.52</v>
      </c>
    </row>
    <row r="181" spans="1:6" ht="22.5">
      <c r="A181" s="45">
        <v>71</v>
      </c>
      <c r="B181" s="4" t="str">
        <f>'[4]consolidated'!B81</f>
        <v>STAPLE REMOVER, plier-type, metal or combination of plastic and metal(NEW ITEM)</v>
      </c>
      <c r="C181" s="50" t="s">
        <v>34</v>
      </c>
      <c r="D181" s="131">
        <f>'[4]consolidated'!D81</f>
        <v>16.12</v>
      </c>
      <c r="E181" s="116">
        <f>'[4]consolidated'!C81</f>
        <v>3</v>
      </c>
      <c r="F181" s="48">
        <f t="shared" si="3"/>
        <v>48.36</v>
      </c>
    </row>
    <row r="182" spans="1:6" ht="11.25">
      <c r="A182" s="45">
        <v>72</v>
      </c>
      <c r="B182" s="4" t="str">
        <f>'[4]consolidated'!B82</f>
        <v>STAPLE WIRE, standard, 5,000 pieces per box</v>
      </c>
      <c r="C182" s="50" t="s">
        <v>36</v>
      </c>
      <c r="D182" s="64">
        <f>'[4]consolidated'!D82</f>
        <v>23.8</v>
      </c>
      <c r="E182" s="116">
        <f>'[4]consolidated'!C82</f>
        <v>13</v>
      </c>
      <c r="F182" s="48">
        <f t="shared" si="3"/>
        <v>309.40000000000003</v>
      </c>
    </row>
    <row r="183" spans="1:6" ht="22.5">
      <c r="A183" s="45">
        <v>73</v>
      </c>
      <c r="B183" s="4" t="str">
        <f>'[4]consolidated'!B83</f>
        <v>STAPLER, standard type, minimum loading capacity of 200 staples, one time binding capacity of 2-20 sheets copy paper (70gsm )</v>
      </c>
      <c r="C183" s="50" t="s">
        <v>35</v>
      </c>
      <c r="D183" s="64">
        <f>'[4]consolidated'!D83</f>
        <v>97.76</v>
      </c>
      <c r="E183" s="116">
        <f>'[4]consolidated'!C83</f>
        <v>1</v>
      </c>
      <c r="F183" s="48">
        <f t="shared" si="3"/>
        <v>97.76</v>
      </c>
    </row>
    <row r="184" spans="1:6" ht="22.5">
      <c r="A184" s="45">
        <v>74</v>
      </c>
      <c r="B184" s="4" t="str">
        <f>'[4]consolidated'!B84</f>
        <v>TAPE DISPENSER, handheld, for 48mm width packaging tape, hard plastic dispenser, metal blade , assorted colors (NEW ITEM)</v>
      </c>
      <c r="C184" s="50" t="s">
        <v>35</v>
      </c>
      <c r="D184" s="131">
        <f>'[4]consolidated'!D84</f>
        <v>30.67</v>
      </c>
      <c r="E184" s="116">
        <f>'[4]consolidated'!C84</f>
        <v>1</v>
      </c>
      <c r="F184" s="48">
        <f t="shared" si="3"/>
        <v>30.67</v>
      </c>
    </row>
    <row r="185" spans="1:6" ht="11.25">
      <c r="A185" s="45">
        <v>75</v>
      </c>
      <c r="B185" s="4" t="str">
        <f>'[4]consolidated'!B85</f>
        <v>TAPE, masking, 24mm width, usable length of 50 meters</v>
      </c>
      <c r="C185" s="50" t="s">
        <v>34</v>
      </c>
      <c r="D185" s="64">
        <f>'[4]consolidated'!D85</f>
        <v>47.84</v>
      </c>
      <c r="E185" s="116">
        <f>'[4]consolidated'!C85</f>
        <v>5</v>
      </c>
      <c r="F185" s="48">
        <f t="shared" si="3"/>
        <v>239.20000000000002</v>
      </c>
    </row>
    <row r="186" spans="1:6" ht="11.25">
      <c r="A186" s="45">
        <v>76</v>
      </c>
      <c r="B186" s="1" t="str">
        <f>'[4]consolidated'!B86</f>
        <v>TAPE, masking, 48mm width, usable length of 50 meters min</v>
      </c>
      <c r="C186" s="52" t="s">
        <v>34</v>
      </c>
      <c r="D186" s="43">
        <f>'[4]consolidated'!D86</f>
        <v>95.68</v>
      </c>
      <c r="E186" s="111">
        <f>'[4]consolidated'!C86</f>
        <v>2</v>
      </c>
      <c r="F186" s="48">
        <f t="shared" si="3"/>
        <v>191.36</v>
      </c>
    </row>
    <row r="187" spans="1:6" ht="11.25">
      <c r="A187" s="45">
        <v>77</v>
      </c>
      <c r="B187" s="2" t="str">
        <f>'[4]consolidated'!B87</f>
        <v>TAPE, packaging, 48mm width, usable length of 50 meters min, light brown</v>
      </c>
      <c r="C187" s="52" t="s">
        <v>34</v>
      </c>
      <c r="D187" s="53">
        <f>'[4]consolidated'!D87</f>
        <v>30.99</v>
      </c>
      <c r="E187" s="107">
        <f>'[4]consolidated'!C87</f>
        <v>14</v>
      </c>
      <c r="F187" s="48">
        <f t="shared" si="3"/>
        <v>433.85999999999996</v>
      </c>
    </row>
    <row r="188" spans="1:6" s="15" customFormat="1" ht="11.25">
      <c r="A188" s="11">
        <v>78</v>
      </c>
      <c r="B188" s="2" t="str">
        <f>'[4]consolidated'!B88</f>
        <v>TAPE, transparent, 24mm width, usable length of 50 meters min</v>
      </c>
      <c r="C188" s="12" t="s">
        <v>34</v>
      </c>
      <c r="D188" s="16">
        <f>'[4]consolidated'!D88</f>
        <v>15.39</v>
      </c>
      <c r="E188" s="109">
        <f>'[4]consolidated'!C88</f>
        <v>18</v>
      </c>
      <c r="F188" s="48">
        <f t="shared" si="3"/>
        <v>277.02</v>
      </c>
    </row>
    <row r="189" spans="1:6" ht="22.5">
      <c r="A189" s="45">
        <v>79</v>
      </c>
      <c r="B189" s="2" t="str">
        <f>'[4]consolidated'!B89</f>
        <v>TOILET TISSUE PAPER, 2-plys sheets, 28gsm, minimum 150 pulls per roll, 12 rolls per plastic pack</v>
      </c>
      <c r="C189" s="52" t="s">
        <v>33</v>
      </c>
      <c r="D189" s="53">
        <f>'[4]consolidated'!D89</f>
        <v>71.64</v>
      </c>
      <c r="E189" s="107">
        <f>'[4]consolidated'!C89</f>
        <v>21</v>
      </c>
      <c r="F189" s="48">
        <f t="shared" si="3"/>
        <v>1504.44</v>
      </c>
    </row>
    <row r="190" spans="1:6" ht="11.25">
      <c r="A190" s="45">
        <v>80</v>
      </c>
      <c r="B190" s="2" t="str">
        <f>'[4]consolidated'!B90</f>
        <v>TONER CARTRIDGE, Brother TN-2025</v>
      </c>
      <c r="C190" s="52" t="s">
        <v>39</v>
      </c>
      <c r="D190" s="53">
        <f>'[4]consolidated'!D90</f>
        <v>2844.4</v>
      </c>
      <c r="E190" s="107">
        <f>'[4]consolidated'!C90</f>
        <v>6</v>
      </c>
      <c r="F190" s="48">
        <f t="shared" si="3"/>
        <v>17066.4</v>
      </c>
    </row>
    <row r="191" spans="1:6" ht="11.25">
      <c r="A191" s="45">
        <v>81</v>
      </c>
      <c r="B191" s="2" t="str">
        <f>'[4]consolidated'!B91</f>
        <v>TONER CARTRIDGE, Brother TN-2130</v>
      </c>
      <c r="C191" s="52" t="s">
        <v>39</v>
      </c>
      <c r="D191" s="53">
        <f>'[4]consolidated'!D91</f>
        <v>1913.6</v>
      </c>
      <c r="E191" s="107">
        <f>'[4]consolidated'!C91</f>
        <v>8</v>
      </c>
      <c r="F191" s="48">
        <f t="shared" si="3"/>
        <v>15308.8</v>
      </c>
    </row>
    <row r="192" spans="1:6" ht="22.5">
      <c r="A192" s="45">
        <v>82</v>
      </c>
      <c r="B192" s="2" t="str">
        <f>'[4]consolidated'!B92</f>
        <v>TONER CARTRIDGE, Hewlett Packard Part No. C4092A, black, original, black, for HP Laserjet 1100 series, 3200 All-in-One</v>
      </c>
      <c r="C192" s="52" t="s">
        <v>39</v>
      </c>
      <c r="D192" s="53">
        <f>'[4]consolidated'!D92</f>
        <v>2938</v>
      </c>
      <c r="E192" s="107">
        <f>'[4]consolidated'!C92</f>
        <v>1</v>
      </c>
      <c r="F192" s="48">
        <f t="shared" si="3"/>
        <v>2938</v>
      </c>
    </row>
    <row r="193" spans="1:6" ht="22.5">
      <c r="A193" s="45">
        <v>83</v>
      </c>
      <c r="B193" s="2" t="str">
        <f>'[4]consolidated'!B93</f>
        <v>TONER CARTRIDGE, SAMSUNG ML-2250D5, for Samsung laser printer model ML-2250/2251N/2251NP</v>
      </c>
      <c r="C193" s="52" t="s">
        <v>39</v>
      </c>
      <c r="D193" s="53">
        <f>'[4]consolidated'!D93</f>
        <v>4784</v>
      </c>
      <c r="E193" s="107">
        <f>'[4]consolidated'!C93</f>
        <v>2</v>
      </c>
      <c r="F193" s="48">
        <f t="shared" si="3"/>
        <v>9568</v>
      </c>
    </row>
    <row r="194" spans="1:6" ht="11.25">
      <c r="A194" s="45">
        <v>84</v>
      </c>
      <c r="B194" s="2" t="str">
        <f>'[4]consolidated'!B94</f>
        <v>TWINE, PLASTIC, one kilo per roll</v>
      </c>
      <c r="C194" s="52" t="s">
        <v>43</v>
      </c>
      <c r="D194" s="53">
        <f>'[4]consolidated'!D94</f>
        <v>43.13</v>
      </c>
      <c r="E194" s="107">
        <f>'[4]consolidated'!C94</f>
        <v>2</v>
      </c>
      <c r="F194" s="48">
        <f t="shared" si="3"/>
        <v>86.26</v>
      </c>
    </row>
    <row r="195" spans="1:6" ht="22.5">
      <c r="A195" s="45">
        <v>85</v>
      </c>
      <c r="B195" s="2" t="str">
        <f>'[4]consolidated'!B96</f>
        <v>TONER CARTRIDGE, HEWLETT PACKARD PART NO. CE285A, BLACK, for HP Color Laserjet PRO P1102w Printer</v>
      </c>
      <c r="C195" s="52" t="s">
        <v>39</v>
      </c>
      <c r="D195" s="53">
        <f>'[4]consolidated'!D96</f>
        <v>2850</v>
      </c>
      <c r="E195" s="107">
        <f>'[4]consolidated'!C96</f>
        <v>4</v>
      </c>
      <c r="F195" s="48">
        <f t="shared" si="3"/>
        <v>11400</v>
      </c>
    </row>
    <row r="196" spans="1:6" ht="11.25">
      <c r="A196" s="45">
        <v>86</v>
      </c>
      <c r="B196" s="2" t="str">
        <f>'[4]consolidated'!B97</f>
        <v>Nestle coffemate, 460g</v>
      </c>
      <c r="C196" s="52" t="s">
        <v>34</v>
      </c>
      <c r="D196" s="53">
        <f>'[4]consolidated'!D97</f>
        <v>84.5</v>
      </c>
      <c r="E196" s="107">
        <f>'[4]consolidated'!C97</f>
        <v>4</v>
      </c>
      <c r="F196" s="48">
        <f t="shared" si="3"/>
        <v>338</v>
      </c>
    </row>
    <row r="197" spans="1:6" ht="11.25">
      <c r="A197" s="45">
        <v>87</v>
      </c>
      <c r="B197" s="2" t="str">
        <f>'[4]consolidated'!B98</f>
        <v>Nestle Coffeemate, x48 sachet/pack</v>
      </c>
      <c r="C197" s="52" t="s">
        <v>33</v>
      </c>
      <c r="D197" s="53">
        <f>'[4]consolidated'!D98</f>
        <v>78.55</v>
      </c>
      <c r="E197" s="107">
        <f>'[4]consolidated'!C98</f>
        <v>12</v>
      </c>
      <c r="F197" s="48">
        <f t="shared" si="3"/>
        <v>942.5999999999999</v>
      </c>
    </row>
    <row r="198" spans="1:6" ht="11.25">
      <c r="A198" s="45">
        <v>88</v>
      </c>
      <c r="B198" s="2" t="str">
        <f>'[4]consolidated'!B99</f>
        <v>Nescafe Classic, x45 sachet/pack</v>
      </c>
      <c r="C198" s="52" t="s">
        <v>33</v>
      </c>
      <c r="D198" s="53">
        <f>'[4]consolidated'!D99</f>
        <v>169.5</v>
      </c>
      <c r="E198" s="107">
        <f>'[4]consolidated'!C99</f>
        <v>8</v>
      </c>
      <c r="F198" s="48">
        <f t="shared" si="3"/>
        <v>1356</v>
      </c>
    </row>
    <row r="199" spans="1:6" ht="11.25">
      <c r="A199" s="45">
        <v>89</v>
      </c>
      <c r="B199" s="2" t="str">
        <f>'[4]consolidated'!B100</f>
        <v>Nescafe Classic, 175g</v>
      </c>
      <c r="C199" s="52" t="s">
        <v>34</v>
      </c>
      <c r="D199" s="53">
        <f>'[4]consolidated'!D100</f>
        <v>384</v>
      </c>
      <c r="E199" s="107">
        <f>'[4]consolidated'!C100</f>
        <v>8</v>
      </c>
      <c r="F199" s="48">
        <f t="shared" si="3"/>
        <v>3072</v>
      </c>
    </row>
    <row r="200" spans="1:6" ht="11.25">
      <c r="A200" s="45">
        <v>90</v>
      </c>
      <c r="B200" s="2" t="str">
        <f>'[4]consolidated'!B101</f>
        <v>Coffee stirrer,pack</v>
      </c>
      <c r="C200" s="52" t="s">
        <v>34</v>
      </c>
      <c r="D200" s="53">
        <f>'[4]consolidated'!D101</f>
        <v>19.75</v>
      </c>
      <c r="E200" s="107">
        <f>'[4]consolidated'!C101</f>
        <v>6</v>
      </c>
      <c r="F200" s="48">
        <f t="shared" si="3"/>
        <v>118.5</v>
      </c>
    </row>
    <row r="201" spans="1:6" ht="11.25">
      <c r="A201" s="45">
        <v>91</v>
      </c>
      <c r="B201" s="2" t="str">
        <f>'[4]consolidated'!B102</f>
        <v>Skyflakes,can</v>
      </c>
      <c r="C201" s="52" t="s">
        <v>33</v>
      </c>
      <c r="D201" s="53">
        <f>'[4]consolidated'!D102</f>
        <v>134.4</v>
      </c>
      <c r="E201" s="107">
        <f>'[4]consolidated'!C102</f>
        <v>8</v>
      </c>
      <c r="F201" s="48">
        <f t="shared" si="3"/>
        <v>1075.2</v>
      </c>
    </row>
    <row r="202" spans="1:6" ht="11.25">
      <c r="A202" s="45">
        <v>92</v>
      </c>
      <c r="B202" s="2" t="str">
        <f>'[4]consolidated'!B103</f>
        <v>Table napkin,pack</v>
      </c>
      <c r="C202" s="52" t="s">
        <v>33</v>
      </c>
      <c r="D202" s="53">
        <f>'[4]consolidated'!D103</f>
        <v>13.75</v>
      </c>
      <c r="E202" s="107">
        <f>'[4]consolidated'!C103</f>
        <v>5</v>
      </c>
      <c r="F202" s="48">
        <f t="shared" si="3"/>
        <v>68.75</v>
      </c>
    </row>
    <row r="203" spans="1:6" ht="11.25">
      <c r="A203" s="45">
        <v>93</v>
      </c>
      <c r="B203" s="2" t="str">
        <f>'[4]consolidated'!B104</f>
        <v>Sugar, Equal, sachet/pack</v>
      </c>
      <c r="C203" s="52" t="s">
        <v>33</v>
      </c>
      <c r="D203" s="53">
        <f>'[4]consolidated'!D104</f>
        <v>80</v>
      </c>
      <c r="E203" s="107">
        <f>'[4]consolidated'!C104</f>
        <v>8</v>
      </c>
      <c r="F203" s="48">
        <f t="shared" si="3"/>
        <v>640</v>
      </c>
    </row>
    <row r="204" spans="1:6" ht="11.25">
      <c r="A204" s="45">
        <v>94</v>
      </c>
      <c r="B204" s="2" t="str">
        <f>'[4]consolidated'!B105</f>
        <v>Sticker paper, neon yellow-green, long</v>
      </c>
      <c r="C204" s="52" t="s">
        <v>33</v>
      </c>
      <c r="D204" s="53">
        <f>'[4]consolidated'!D105</f>
        <v>68</v>
      </c>
      <c r="E204" s="107">
        <f>'[4]consolidated'!C105</f>
        <v>2</v>
      </c>
      <c r="F204" s="48">
        <f t="shared" si="3"/>
        <v>136</v>
      </c>
    </row>
    <row r="205" spans="1:6" ht="11.25">
      <c r="A205" s="45">
        <v>95</v>
      </c>
      <c r="B205" s="2" t="str">
        <f>'[4]consolidated'!B106</f>
        <v>Laid paper, Soft Green, 10 sheets, short</v>
      </c>
      <c r="C205" s="52" t="s">
        <v>33</v>
      </c>
      <c r="D205" s="53">
        <f>'[4]consolidated'!D106</f>
        <v>60</v>
      </c>
      <c r="E205" s="107">
        <f>'[4]consolidated'!C106</f>
        <v>4</v>
      </c>
      <c r="F205" s="48">
        <f t="shared" si="3"/>
        <v>240</v>
      </c>
    </row>
    <row r="206" spans="1:6" ht="11.25">
      <c r="A206" s="45">
        <v>96</v>
      </c>
      <c r="B206" s="2" t="str">
        <f>'[4]consolidated'!B107</f>
        <v>Battery, 9V, super heavy duty, 1/pack</v>
      </c>
      <c r="C206" s="52" t="s">
        <v>33</v>
      </c>
      <c r="D206" s="53">
        <f>'[4]consolidated'!D107</f>
        <v>85.4</v>
      </c>
      <c r="E206" s="107">
        <f>'[4]consolidated'!C107</f>
        <v>20</v>
      </c>
      <c r="F206" s="48">
        <f t="shared" si="3"/>
        <v>1708</v>
      </c>
    </row>
    <row r="207" spans="1:6" ht="11.25">
      <c r="A207" s="45">
        <v>97</v>
      </c>
      <c r="B207" s="2" t="str">
        <f>'[4]consolidated'!B108</f>
        <v>Uninterruptible Power Supply, 500watts</v>
      </c>
      <c r="C207" s="52" t="s">
        <v>35</v>
      </c>
      <c r="D207" s="53">
        <f>'[4]consolidated'!D108</f>
        <v>2800</v>
      </c>
      <c r="E207" s="107">
        <f>'[4]consolidated'!C108</f>
        <v>1</v>
      </c>
      <c r="F207" s="48">
        <f t="shared" si="3"/>
        <v>2800</v>
      </c>
    </row>
    <row r="208" spans="1:6" ht="11.25">
      <c r="A208" s="45">
        <v>98</v>
      </c>
      <c r="B208" s="2" t="str">
        <f>'[4]consolidated'!B109</f>
        <v>Linen paper, canon plain paper, 25 GSM</v>
      </c>
      <c r="C208" s="52" t="s">
        <v>33</v>
      </c>
      <c r="D208" s="53">
        <f>'[4]consolidated'!D109</f>
        <v>33.75</v>
      </c>
      <c r="E208" s="107">
        <f>'[4]consolidated'!C109</f>
        <v>2</v>
      </c>
      <c r="F208" s="48">
        <f t="shared" si="3"/>
        <v>67.5</v>
      </c>
    </row>
    <row r="209" spans="1:6" ht="11.25">
      <c r="A209" s="45">
        <v>99</v>
      </c>
      <c r="B209" s="2" t="str">
        <f>'[4]consolidated'!B110</f>
        <v>Filing Cabinet</v>
      </c>
      <c r="C209" s="52" t="s">
        <v>35</v>
      </c>
      <c r="D209" s="53">
        <f>'[4]consolidated'!D110</f>
        <v>6800</v>
      </c>
      <c r="E209" s="107">
        <f>'[4]consolidated'!C110</f>
        <v>1</v>
      </c>
      <c r="F209" s="48">
        <f t="shared" si="3"/>
        <v>6800</v>
      </c>
    </row>
    <row r="210" spans="1:6" ht="11.25">
      <c r="A210" s="45">
        <v>100</v>
      </c>
      <c r="B210" s="2" t="str">
        <f>'[4]consolidated'!B111</f>
        <v>Binding Machine</v>
      </c>
      <c r="C210" s="52" t="s">
        <v>35</v>
      </c>
      <c r="D210" s="53">
        <f>'[4]consolidated'!D111</f>
        <v>8000</v>
      </c>
      <c r="E210" s="107">
        <f>'[4]consolidated'!C111</f>
        <v>1</v>
      </c>
      <c r="F210" s="48">
        <f t="shared" si="3"/>
        <v>8000</v>
      </c>
    </row>
    <row r="211" spans="1:6" ht="11.25">
      <c r="A211" s="45">
        <v>101</v>
      </c>
      <c r="B211" s="2" t="str">
        <f>'[4]consolidated'!B112</f>
        <v>PPA letterhead (A4), ream</v>
      </c>
      <c r="C211" s="52" t="s">
        <v>42</v>
      </c>
      <c r="D211" s="53">
        <f>'[4]consolidated'!D112</f>
        <v>400</v>
      </c>
      <c r="E211" s="107">
        <f>'[4]consolidated'!C112</f>
        <v>4</v>
      </c>
      <c r="F211" s="48">
        <f t="shared" si="3"/>
        <v>1600</v>
      </c>
    </row>
    <row r="212" spans="1:6" ht="11.25">
      <c r="A212" s="45">
        <v>102</v>
      </c>
      <c r="B212" s="2" t="str">
        <f>'[4]consolidated'!B113</f>
        <v>PPA letterhead (long), ream</v>
      </c>
      <c r="C212" s="52" t="s">
        <v>42</v>
      </c>
      <c r="D212" s="53">
        <f>'[4]consolidated'!D113</f>
        <v>500</v>
      </c>
      <c r="E212" s="107">
        <f>'[4]consolidated'!C113</f>
        <v>2</v>
      </c>
      <c r="F212" s="48">
        <f t="shared" si="3"/>
        <v>1000</v>
      </c>
    </row>
    <row r="213" spans="1:6" ht="11.25">
      <c r="A213" s="45">
        <v>103</v>
      </c>
      <c r="B213" s="2" t="str">
        <f>'[4]consolidated'!B114</f>
        <v>MP4 Audio Recorder</v>
      </c>
      <c r="C213" s="52" t="s">
        <v>35</v>
      </c>
      <c r="D213" s="53">
        <f>'[4]consolidated'!D114</f>
        <v>4500</v>
      </c>
      <c r="E213" s="107">
        <f>'[4]consolidated'!C114</f>
        <v>1</v>
      </c>
      <c r="F213" s="48">
        <f t="shared" si="3"/>
        <v>4500</v>
      </c>
    </row>
    <row r="214" spans="1:6" ht="11.25">
      <c r="A214" s="45">
        <v>104</v>
      </c>
      <c r="B214" s="2" t="str">
        <f>'[4]consolidated'!B115</f>
        <v>Printer HP 3 in 1</v>
      </c>
      <c r="C214" s="52" t="s">
        <v>35</v>
      </c>
      <c r="D214" s="53">
        <f>'[4]consolidated'!D115</f>
        <v>6000</v>
      </c>
      <c r="E214" s="107">
        <f>'[4]consolidated'!C115</f>
        <v>1</v>
      </c>
      <c r="F214" s="48">
        <f t="shared" si="3"/>
        <v>6000</v>
      </c>
    </row>
    <row r="215" spans="1:6" ht="11.25">
      <c r="A215" s="45">
        <v>105</v>
      </c>
      <c r="B215" s="2" t="str">
        <f>'[4]consolidated'!B116</f>
        <v>Sofa</v>
      </c>
      <c r="C215" s="52" t="s">
        <v>44</v>
      </c>
      <c r="D215" s="53">
        <f>'[4]consolidated'!D116</f>
        <v>10000</v>
      </c>
      <c r="E215" s="107">
        <f>'[4]consolidated'!C116</f>
        <v>1</v>
      </c>
      <c r="F215" s="48">
        <f t="shared" si="3"/>
        <v>10000</v>
      </c>
    </row>
    <row r="216" spans="1:6" ht="11.25">
      <c r="A216" s="45">
        <v>106</v>
      </c>
      <c r="B216" s="2" t="str">
        <f>'[4]consolidated'!B117</f>
        <v>Airconditioner</v>
      </c>
      <c r="C216" s="52" t="s">
        <v>35</v>
      </c>
      <c r="D216" s="53">
        <f>'[4]consolidated'!D117</f>
        <v>15000</v>
      </c>
      <c r="E216" s="107">
        <f>'[4]consolidated'!C117</f>
        <v>1</v>
      </c>
      <c r="F216" s="48">
        <f t="shared" si="3"/>
        <v>15000</v>
      </c>
    </row>
    <row r="217" spans="1:6" ht="11.25">
      <c r="A217" s="45">
        <v>107</v>
      </c>
      <c r="B217" s="2" t="str">
        <f>'[4]consolidated'!B118</f>
        <v>Television Set 29"</v>
      </c>
      <c r="C217" s="52" t="s">
        <v>35</v>
      </c>
      <c r="D217" s="53">
        <f>'[4]consolidated'!D118</f>
        <v>20000</v>
      </c>
      <c r="E217" s="107">
        <f>'[4]consolidated'!C118</f>
        <v>1</v>
      </c>
      <c r="F217" s="48">
        <f t="shared" si="3"/>
        <v>20000</v>
      </c>
    </row>
    <row r="218" spans="1:6" ht="11.25">
      <c r="A218" s="45">
        <v>108</v>
      </c>
      <c r="B218" s="2" t="str">
        <f>'[4]consolidated'!B119</f>
        <v>Biogesic, tab</v>
      </c>
      <c r="C218" s="52" t="s">
        <v>45</v>
      </c>
      <c r="D218" s="53">
        <f>'[4]consolidated'!D119</f>
        <v>3</v>
      </c>
      <c r="E218" s="107">
        <f>'[4]consolidated'!C119</f>
        <v>300</v>
      </c>
      <c r="F218" s="48">
        <f t="shared" si="3"/>
        <v>900</v>
      </c>
    </row>
    <row r="219" spans="1:6" ht="11.25">
      <c r="A219" s="45">
        <v>109</v>
      </c>
      <c r="B219" s="2" t="str">
        <f>'[4]consolidated'!B120</f>
        <v>Neozep, tab</v>
      </c>
      <c r="C219" s="52" t="s">
        <v>45</v>
      </c>
      <c r="D219" s="53">
        <f>'[4]consolidated'!D120</f>
        <v>4.7</v>
      </c>
      <c r="E219" s="107">
        <f>'[4]consolidated'!C120</f>
        <v>300</v>
      </c>
      <c r="F219" s="48">
        <f t="shared" si="3"/>
        <v>1410</v>
      </c>
    </row>
    <row r="220" spans="1:6" ht="11.25">
      <c r="A220" s="45">
        <v>110</v>
      </c>
      <c r="B220" s="2" t="str">
        <f>'[4]consolidated'!B121</f>
        <v>Bioflu, tab</v>
      </c>
      <c r="C220" s="52" t="s">
        <v>45</v>
      </c>
      <c r="D220" s="53">
        <f>'[4]consolidated'!D121</f>
        <v>6.5</v>
      </c>
      <c r="E220" s="107">
        <f>'[4]consolidated'!C121</f>
        <v>300</v>
      </c>
      <c r="F220" s="48">
        <f t="shared" si="3"/>
        <v>1950</v>
      </c>
    </row>
    <row r="221" spans="1:6" ht="11.25">
      <c r="A221" s="45">
        <v>111</v>
      </c>
      <c r="B221" s="2" t="str">
        <f>'[4]consolidated'!B122</f>
        <v>Mefenamic Acid, cap.</v>
      </c>
      <c r="C221" s="52" t="s">
        <v>45</v>
      </c>
      <c r="D221" s="53">
        <f>'[4]consolidated'!D122</f>
        <v>3.9</v>
      </c>
      <c r="E221" s="107">
        <f>'[4]consolidated'!C122</f>
        <v>200</v>
      </c>
      <c r="F221" s="48">
        <f t="shared" si="3"/>
        <v>780</v>
      </c>
    </row>
    <row r="222" spans="1:6" ht="11.25">
      <c r="A222" s="45">
        <v>112</v>
      </c>
      <c r="B222" s="2" t="str">
        <f>'[4]consolidated'!B123</f>
        <v>Loperamide, cap</v>
      </c>
      <c r="C222" s="52" t="s">
        <v>46</v>
      </c>
      <c r="D222" s="53">
        <f>'[4]consolidated'!D123</f>
        <v>6.7</v>
      </c>
      <c r="E222" s="107">
        <f>'[4]consolidated'!C123</f>
        <v>200</v>
      </c>
      <c r="F222" s="48">
        <f t="shared" si="3"/>
        <v>1340</v>
      </c>
    </row>
    <row r="223" spans="1:6" ht="11.25">
      <c r="A223" s="45">
        <v>113</v>
      </c>
      <c r="B223" s="2" t="str">
        <f>'[4]consolidated'!B124</f>
        <v>Solmux, 500mg, cap</v>
      </c>
      <c r="C223" s="52" t="s">
        <v>46</v>
      </c>
      <c r="D223" s="53">
        <f>'[4]consolidated'!D124</f>
        <v>10.1</v>
      </c>
      <c r="E223" s="107">
        <f>'[4]consolidated'!C124</f>
        <v>200</v>
      </c>
      <c r="F223" s="48">
        <f t="shared" si="3"/>
        <v>2020</v>
      </c>
    </row>
    <row r="224" spans="1:6" ht="11.25">
      <c r="A224" s="45">
        <v>114</v>
      </c>
      <c r="B224" s="2" t="str">
        <f>'[4]consolidated'!B125</f>
        <v>Betadine 60ml (10% sol.), bottle</v>
      </c>
      <c r="C224" s="52" t="s">
        <v>32</v>
      </c>
      <c r="D224" s="53">
        <f>'[4]consolidated'!D125</f>
        <v>106.05</v>
      </c>
      <c r="E224" s="107">
        <f>'[4]consolidated'!C125</f>
        <v>6</v>
      </c>
      <c r="F224" s="48">
        <f t="shared" si="3"/>
        <v>636.3</v>
      </c>
    </row>
    <row r="225" spans="1:6" ht="11.25">
      <c r="A225" s="45">
        <v>115</v>
      </c>
      <c r="B225" s="2" t="str">
        <f>'[4]consolidated'!B126</f>
        <v>Alcohol, isoprophyl (70% solution), bottle</v>
      </c>
      <c r="C225" s="52" t="s">
        <v>32</v>
      </c>
      <c r="D225" s="53">
        <f>'[4]consolidated'!D126</f>
        <v>34.6</v>
      </c>
      <c r="E225" s="107">
        <f>'[4]consolidated'!C126</f>
        <v>6</v>
      </c>
      <c r="F225" s="48">
        <f t="shared" si="3"/>
        <v>207.60000000000002</v>
      </c>
    </row>
    <row r="226" spans="1:6" ht="11.25">
      <c r="A226" s="45">
        <v>116</v>
      </c>
      <c r="B226" s="2" t="str">
        <f>'[4]consolidated'!B127</f>
        <v>Cotton Balls (50 cotton balls/pack)</v>
      </c>
      <c r="C226" s="52" t="s">
        <v>33</v>
      </c>
      <c r="D226" s="53">
        <f>'[4]consolidated'!D127</f>
        <v>18.25</v>
      </c>
      <c r="E226" s="107">
        <f>'[4]consolidated'!C127</f>
        <v>6</v>
      </c>
      <c r="F226" s="48">
        <f t="shared" si="3"/>
        <v>109.5</v>
      </c>
    </row>
    <row r="227" spans="1:6" ht="11.25">
      <c r="A227" s="45">
        <v>117</v>
      </c>
      <c r="B227" s="2" t="str">
        <f>'[4]consolidated'!B128</f>
        <v>Triangular Bandage, piece</v>
      </c>
      <c r="C227" s="52" t="s">
        <v>34</v>
      </c>
      <c r="D227" s="53">
        <f>'[4]consolidated'!D128</f>
        <v>45</v>
      </c>
      <c r="E227" s="107">
        <f>'[4]consolidated'!C128</f>
        <v>5</v>
      </c>
      <c r="F227" s="48">
        <f t="shared" si="3"/>
        <v>225</v>
      </c>
    </row>
    <row r="228" spans="1:6" ht="11.25">
      <c r="A228" s="45">
        <v>118</v>
      </c>
      <c r="B228" s="2" t="str">
        <f>'[4]consolidated'!B129</f>
        <v>Clerical Chair, swivel w/ arm rest</v>
      </c>
      <c r="C228" s="52" t="s">
        <v>35</v>
      </c>
      <c r="D228" s="53">
        <f>'[4]consolidated'!D129</f>
        <v>3500</v>
      </c>
      <c r="E228" s="107">
        <f>'[4]consolidated'!C129</f>
        <v>1</v>
      </c>
      <c r="F228" s="48">
        <f t="shared" si="3"/>
        <v>3500</v>
      </c>
    </row>
    <row r="229" spans="1:6" ht="11.25">
      <c r="A229" s="45">
        <v>119</v>
      </c>
      <c r="B229" s="2" t="str">
        <f>'[4]consolidated'!B130</f>
        <v>Clerical Table</v>
      </c>
      <c r="C229" s="52" t="s">
        <v>35</v>
      </c>
      <c r="D229" s="53">
        <f>'[4]consolidated'!D130</f>
        <v>4000</v>
      </c>
      <c r="E229" s="107">
        <f>'[4]consolidated'!C130</f>
        <v>1</v>
      </c>
      <c r="F229" s="48">
        <f t="shared" si="3"/>
        <v>4000</v>
      </c>
    </row>
    <row r="230" spans="1:6" ht="11.25">
      <c r="A230" s="45">
        <v>120</v>
      </c>
      <c r="B230" s="2" t="str">
        <f>'[4]consolidated'!B131</f>
        <v>Venetian Blinds</v>
      </c>
      <c r="C230" s="52" t="s">
        <v>44</v>
      </c>
      <c r="D230" s="53">
        <f>'[4]consolidated'!D131</f>
        <v>2500</v>
      </c>
      <c r="E230" s="107">
        <f>'[4]consolidated'!C131</f>
        <v>2</v>
      </c>
      <c r="F230" s="48">
        <f t="shared" si="3"/>
        <v>5000</v>
      </c>
    </row>
    <row r="231" spans="1:6" ht="11.25">
      <c r="A231" s="45">
        <v>121</v>
      </c>
      <c r="B231" s="2" t="str">
        <f>'[4]consolidated'!B132</f>
        <v>1/2hp Airconditioning Unit</v>
      </c>
      <c r="C231" s="52" t="s">
        <v>35</v>
      </c>
      <c r="D231" s="53">
        <f>'[4]consolidated'!D132</f>
        <v>17000</v>
      </c>
      <c r="E231" s="107">
        <f>'[4]consolidated'!C132</f>
        <v>1</v>
      </c>
      <c r="F231" s="48">
        <f t="shared" si="3"/>
        <v>17000</v>
      </c>
    </row>
    <row r="232" spans="1:6" ht="11.25">
      <c r="A232" s="45">
        <v>122</v>
      </c>
      <c r="B232" s="2" t="str">
        <f>'[4]consolidated'!B133</f>
        <v>Printer/scanner, colored</v>
      </c>
      <c r="C232" s="52" t="s">
        <v>35</v>
      </c>
      <c r="D232" s="53">
        <f>'[4]consolidated'!D133</f>
        <v>7000</v>
      </c>
      <c r="E232" s="107">
        <f>'[4]consolidated'!C133</f>
        <v>1</v>
      </c>
      <c r="F232" s="48">
        <f t="shared" si="3"/>
        <v>7000</v>
      </c>
    </row>
    <row r="233" spans="1:6" ht="11.25">
      <c r="A233" s="45">
        <v>123</v>
      </c>
      <c r="B233" s="2" t="str">
        <f>'[4]consolidated'!B134</f>
        <v>Steel cabinet</v>
      </c>
      <c r="C233" s="52" t="s">
        <v>35</v>
      </c>
      <c r="D233" s="53">
        <f>'[4]consolidated'!D134</f>
        <v>9000</v>
      </c>
      <c r="E233" s="107">
        <f>'[4]consolidated'!C134</f>
        <v>1</v>
      </c>
      <c r="F233" s="48">
        <f t="shared" si="3"/>
        <v>9000</v>
      </c>
    </row>
    <row r="234" spans="1:6" ht="12" thickBot="1">
      <c r="A234" s="45">
        <v>124</v>
      </c>
      <c r="B234" s="2" t="str">
        <f>'[4]consolidated'!B135</f>
        <v>Laptop computer</v>
      </c>
      <c r="C234" s="52" t="s">
        <v>35</v>
      </c>
      <c r="D234" s="53">
        <f>'[4]consolidated'!D135</f>
        <v>35000</v>
      </c>
      <c r="E234" s="107">
        <f>'[4]consolidated'!C135</f>
        <v>1</v>
      </c>
      <c r="F234" s="48">
        <f t="shared" si="3"/>
        <v>35000</v>
      </c>
    </row>
    <row r="235" spans="1:6" ht="12.75" customHeight="1" thickBot="1">
      <c r="A235" s="154" t="s">
        <v>20</v>
      </c>
      <c r="B235" s="165"/>
      <c r="C235" s="165"/>
      <c r="D235" s="166"/>
      <c r="E235" s="137">
        <f>SUM(F110:F234)</f>
        <v>304488.58</v>
      </c>
      <c r="F235" s="138"/>
    </row>
    <row r="236" spans="1:6" ht="18" customHeight="1">
      <c r="A236" s="157" t="s">
        <v>4</v>
      </c>
      <c r="B236" s="158"/>
      <c r="C236" s="158"/>
      <c r="D236" s="159"/>
      <c r="E236" s="187" t="s">
        <v>28</v>
      </c>
      <c r="F236" s="175"/>
    </row>
    <row r="237" spans="1:6" ht="18" customHeight="1" thickBot="1">
      <c r="A237" s="160"/>
      <c r="B237" s="161"/>
      <c r="C237" s="161"/>
      <c r="D237" s="162"/>
      <c r="E237" s="188"/>
      <c r="F237" s="189"/>
    </row>
    <row r="238" spans="1:6" s="15" customFormat="1" ht="11.25">
      <c r="A238" s="93">
        <v>1</v>
      </c>
      <c r="B238" s="94" t="str">
        <f>'[6]PPMP'!B11</f>
        <v>AIRPOT, with dispenser, electronic 3.5 to 4.0 liters capacity </v>
      </c>
      <c r="C238" s="95" t="str">
        <f>'[7]302-Supp'!E13</f>
        <v>each</v>
      </c>
      <c r="D238" s="96">
        <f>'[6]PPMP'!D11</f>
        <v>1129.9</v>
      </c>
      <c r="E238" s="117">
        <f>'[6]PPMP'!C11</f>
        <v>3</v>
      </c>
      <c r="F238" s="97">
        <f>D238*E238</f>
        <v>3389.7000000000003</v>
      </c>
    </row>
    <row r="239" spans="1:6" ht="11.25">
      <c r="A239" s="45">
        <v>2</v>
      </c>
      <c r="B239" s="4" t="str">
        <f>'[6]PPMP'!B12</f>
        <v>ALCOHOL, 70%, 500 ml. bottle 42.20</v>
      </c>
      <c r="C239" s="46" t="str">
        <f>'[7]302-Supp'!E14</f>
        <v>bottle</v>
      </c>
      <c r="D239" s="49">
        <f>'[6]PPMP'!D12</f>
        <v>42.2</v>
      </c>
      <c r="E239" s="103">
        <f>'[6]PPMP'!C12</f>
        <v>40</v>
      </c>
      <c r="F239" s="20">
        <f>D239*E239</f>
        <v>1688</v>
      </c>
    </row>
    <row r="240" spans="1:6" ht="11.25">
      <c r="A240" s="45">
        <v>3</v>
      </c>
      <c r="B240" s="4" t="str">
        <f>'[6]PPMP'!B13</f>
        <v>BATHROOM SOAP, regular size, 70gms. </v>
      </c>
      <c r="C240" s="46" t="str">
        <f>'[7]302-Supp'!E15</f>
        <v>each</v>
      </c>
      <c r="D240" s="49">
        <f>'[6]PPMP'!D13</f>
        <v>20.85</v>
      </c>
      <c r="E240" s="103">
        <f>'[6]PPMP'!C13</f>
        <v>20</v>
      </c>
      <c r="F240" s="20">
        <f aca="true" t="shared" si="4" ref="F240:F303">D240*E240</f>
        <v>417</v>
      </c>
    </row>
    <row r="241" spans="1:6" ht="11.25">
      <c r="A241" s="45">
        <v>4</v>
      </c>
      <c r="B241" s="4" t="str">
        <f>'[6]PPMP'!B14</f>
        <v>BATTERY, AAA, alkaline, 2pcs/packet </v>
      </c>
      <c r="C241" s="46" t="str">
        <f>'[7]302-Supp'!E16</f>
        <v>packet</v>
      </c>
      <c r="D241" s="49">
        <f>'[6]PPMP'!D14</f>
        <v>16.45</v>
      </c>
      <c r="E241" s="103">
        <f>'[6]PPMP'!C14</f>
        <v>20</v>
      </c>
      <c r="F241" s="20">
        <f t="shared" si="4"/>
        <v>329</v>
      </c>
    </row>
    <row r="242" spans="1:6" ht="11.25">
      <c r="A242" s="45">
        <v>5</v>
      </c>
      <c r="B242" s="4" t="str">
        <f>'[6]PPMP'!B15</f>
        <v>BATTERY, D, alkaline, 2pcs/packet packet 74.50</v>
      </c>
      <c r="C242" s="46" t="str">
        <f>'[7]302-Supp'!E17</f>
        <v>packet</v>
      </c>
      <c r="D242" s="49">
        <f>'[6]PPMP'!D15</f>
        <v>74.5</v>
      </c>
      <c r="E242" s="103">
        <f>'[6]PPMP'!C15</f>
        <v>8</v>
      </c>
      <c r="F242" s="20">
        <f t="shared" si="4"/>
        <v>596</v>
      </c>
    </row>
    <row r="243" spans="1:6" ht="11.25">
      <c r="A243" s="45">
        <v>6</v>
      </c>
      <c r="B243" s="4" t="str">
        <f>'[6]PPMP'!B16</f>
        <v>BATTERY, size AA, alkaline, 2pcs/packet</v>
      </c>
      <c r="C243" s="46" t="str">
        <f>'[7]302-Supp'!E18</f>
        <v>packet</v>
      </c>
      <c r="D243" s="49">
        <f>'[6]PPMP'!D16</f>
        <v>38.35</v>
      </c>
      <c r="E243" s="103">
        <f>'[6]PPMP'!C16</f>
        <v>30</v>
      </c>
      <c r="F243" s="20">
        <f t="shared" si="4"/>
        <v>1150.5</v>
      </c>
    </row>
    <row r="244" spans="1:6" ht="11.25">
      <c r="A244" s="45">
        <v>7</v>
      </c>
      <c r="B244" s="4" t="str">
        <f>'[6]PPMP'!B17</f>
        <v>BLADE, heavy duty cutter(L500), 10s/pack </v>
      </c>
      <c r="C244" s="46" t="str">
        <f>'[7]302-Supp'!E19</f>
        <v>pack</v>
      </c>
      <c r="D244" s="49">
        <f>'[6]PPMP'!D17</f>
        <v>10.95</v>
      </c>
      <c r="E244" s="103">
        <f>'[6]PPMP'!C17</f>
        <v>32</v>
      </c>
      <c r="F244" s="20">
        <f t="shared" si="4"/>
        <v>350.4</v>
      </c>
    </row>
    <row r="245" spans="1:6" ht="11.25">
      <c r="A245" s="45">
        <v>8</v>
      </c>
      <c r="B245" s="4" t="str">
        <f>'[6]PPMP'!B18</f>
        <v>BROOM, SOFT (tambo)</v>
      </c>
      <c r="C245" s="46" t="str">
        <f>'[7]302-Supp'!E20</f>
        <v>each</v>
      </c>
      <c r="D245" s="49">
        <f>'[6]PPMP'!D18</f>
        <v>125.95</v>
      </c>
      <c r="E245" s="103">
        <f>'[6]PPMP'!C18</f>
        <v>12</v>
      </c>
      <c r="F245" s="20">
        <f t="shared" si="4"/>
        <v>1511.4</v>
      </c>
    </row>
    <row r="246" spans="1:6" ht="22.5">
      <c r="A246" s="45">
        <v>9</v>
      </c>
      <c r="B246" s="4" t="str">
        <f>'[6]PPMP'!B19</f>
        <v>CALCULATOR, desktop, adding machine type, 12 digits two color print, P23DTS</v>
      </c>
      <c r="C246" s="46" t="str">
        <f>'[7]302-Supp'!E21</f>
        <v>unit</v>
      </c>
      <c r="D246" s="49">
        <f>'[6]PPMP'!D19</f>
        <v>1971</v>
      </c>
      <c r="E246" s="103">
        <f>'[6]PPMP'!C19</f>
        <v>1</v>
      </c>
      <c r="F246" s="20">
        <f t="shared" si="4"/>
        <v>1971</v>
      </c>
    </row>
    <row r="247" spans="1:6" ht="22.5">
      <c r="A247" s="45">
        <v>10</v>
      </c>
      <c r="B247" s="4" t="str">
        <f>'[6]PPMP'!B20</f>
        <v>CALCULATOR, desktop, compact, electronic, LCD display, 12 digits, two-way power source</v>
      </c>
      <c r="C247" s="46" t="str">
        <f>'[7]302-Supp'!E22</f>
        <v>unit</v>
      </c>
      <c r="D247" s="49">
        <f>'[6]PPMP'!D20</f>
        <v>164.15</v>
      </c>
      <c r="E247" s="103">
        <f>'[6]PPMP'!C20</f>
        <v>8</v>
      </c>
      <c r="F247" s="20">
        <f t="shared" si="4"/>
        <v>1313.2</v>
      </c>
    </row>
    <row r="248" spans="1:6" ht="11.25">
      <c r="A248" s="45">
        <v>11</v>
      </c>
      <c r="B248" s="4" t="str">
        <f>'[6]PPMP'!B21</f>
        <v>CALCULATOR, scientific, 10 digits, dot matrix display, programmable w/ case</v>
      </c>
      <c r="C248" s="46" t="str">
        <f>'[7]302-Supp'!E23</f>
        <v>unit</v>
      </c>
      <c r="D248" s="49">
        <f>'[6]PPMP'!D21</f>
        <v>415.05</v>
      </c>
      <c r="E248" s="103">
        <f>'[6]PPMP'!C21</f>
        <v>2</v>
      </c>
      <c r="F248" s="20">
        <f t="shared" si="4"/>
        <v>830.1</v>
      </c>
    </row>
    <row r="249" spans="1:6" ht="11.25">
      <c r="A249" s="45">
        <v>12</v>
      </c>
      <c r="B249" s="4" t="str">
        <f>'[6]PPMP'!B22</f>
        <v>CARBON FILM, 216mm x 330mm box 349.05</v>
      </c>
      <c r="C249" s="46" t="str">
        <f>'[7]302-Supp'!E24</f>
        <v>box</v>
      </c>
      <c r="D249" s="49">
        <f>'[6]PPMP'!D22</f>
        <v>349.05</v>
      </c>
      <c r="E249" s="103">
        <f>'[6]PPMP'!C22</f>
        <v>20</v>
      </c>
      <c r="F249" s="20">
        <f t="shared" si="4"/>
        <v>6981</v>
      </c>
    </row>
    <row r="250" spans="1:6" ht="11.25">
      <c r="A250" s="45">
        <v>13</v>
      </c>
      <c r="B250" s="4" t="str">
        <f>'[6]PPMP'!B23</f>
        <v>CARBON FILM, polyethylen, A-4 box 367.95</v>
      </c>
      <c r="C250" s="46" t="str">
        <f>'[7]302-Supp'!E25</f>
        <v>box</v>
      </c>
      <c r="D250" s="49">
        <f>'[6]PPMP'!D23</f>
        <v>367.95</v>
      </c>
      <c r="E250" s="103">
        <f>'[6]PPMP'!C23</f>
        <v>20</v>
      </c>
      <c r="F250" s="20">
        <f t="shared" si="4"/>
        <v>7359</v>
      </c>
    </row>
    <row r="251" spans="1:6" ht="11.25">
      <c r="A251" s="45">
        <v>14</v>
      </c>
      <c r="B251" s="4" t="str">
        <f>'[6]PPMP'!B24</f>
        <v>CARBON PAPER, ordinary, A-4, 100s/box</v>
      </c>
      <c r="C251" s="46" t="str">
        <f>'[7]302-Supp'!E26</f>
        <v>box</v>
      </c>
      <c r="D251" s="49">
        <f>'[6]PPMP'!D24</f>
        <v>70.1</v>
      </c>
      <c r="E251" s="103">
        <f>'[6]PPMP'!C24</f>
        <v>20</v>
      </c>
      <c r="F251" s="20">
        <f t="shared" si="4"/>
        <v>1402</v>
      </c>
    </row>
    <row r="252" spans="1:6" ht="11.25">
      <c r="A252" s="45">
        <v>15</v>
      </c>
      <c r="B252" s="4" t="str">
        <f>'[6]PPMP'!B25</f>
        <v>CARTOLINA, blue 20pcs/pack</v>
      </c>
      <c r="C252" s="46" t="str">
        <f>'[7]302-Supp'!E27</f>
        <v>pack</v>
      </c>
      <c r="D252" s="49">
        <f>'[6]PPMP'!D25</f>
        <v>73.6</v>
      </c>
      <c r="E252" s="103">
        <f>'[6]PPMP'!C25</f>
        <v>8</v>
      </c>
      <c r="F252" s="20">
        <f t="shared" si="4"/>
        <v>588.8</v>
      </c>
    </row>
    <row r="253" spans="1:6" ht="11.25">
      <c r="A253" s="45">
        <v>16</v>
      </c>
      <c r="B253" s="4" t="str">
        <f>'[6]PPMP'!B26</f>
        <v>CARTOLINA, green 20pcs/pack </v>
      </c>
      <c r="C253" s="46" t="str">
        <f>'[7]302-Supp'!E28</f>
        <v>pack</v>
      </c>
      <c r="D253" s="49">
        <f>'[6]PPMP'!D26</f>
        <v>73.6</v>
      </c>
      <c r="E253" s="103">
        <f>'[6]PPMP'!C26</f>
        <v>8</v>
      </c>
      <c r="F253" s="20">
        <f t="shared" si="4"/>
        <v>588.8</v>
      </c>
    </row>
    <row r="254" spans="1:6" ht="11.25">
      <c r="A254" s="45">
        <v>17</v>
      </c>
      <c r="B254" s="4" t="str">
        <f>'[6]PPMP'!B27</f>
        <v>CARTOLINA, orange 20pcs/pack </v>
      </c>
      <c r="C254" s="46" t="str">
        <f>'[7]302-Supp'!E29</f>
        <v>pack</v>
      </c>
      <c r="D254" s="49">
        <f>'[6]PPMP'!D27</f>
        <v>73.6</v>
      </c>
      <c r="E254" s="103">
        <f>'[6]PPMP'!C27</f>
        <v>8</v>
      </c>
      <c r="F254" s="20">
        <f t="shared" si="4"/>
        <v>588.8</v>
      </c>
    </row>
    <row r="255" spans="1:6" ht="11.25">
      <c r="A255" s="45">
        <v>18</v>
      </c>
      <c r="B255" s="4" t="str">
        <f>'[6]PPMP'!B28</f>
        <v>CARTOLINA, pink 20pcs/pack </v>
      </c>
      <c r="C255" s="46" t="str">
        <f>'[7]302-Supp'!E30</f>
        <v>pack</v>
      </c>
      <c r="D255" s="49">
        <f>'[6]PPMP'!D28</f>
        <v>73.6</v>
      </c>
      <c r="E255" s="103">
        <f>'[6]PPMP'!C28</f>
        <v>8</v>
      </c>
      <c r="F255" s="20">
        <f t="shared" si="4"/>
        <v>588.8</v>
      </c>
    </row>
    <row r="256" spans="1:6" ht="11.25">
      <c r="A256" s="45">
        <v>19</v>
      </c>
      <c r="B256" s="4" t="str">
        <f>'[6]PPMP'!B29</f>
        <v>CARTOLINA, white, 20s/pack </v>
      </c>
      <c r="C256" s="46" t="str">
        <f>'[7]302-Supp'!E31</f>
        <v>pack</v>
      </c>
      <c r="D256" s="49">
        <f>'[6]PPMP'!D29</f>
        <v>48.8</v>
      </c>
      <c r="E256" s="103">
        <f>'[6]PPMP'!C29</f>
        <v>8</v>
      </c>
      <c r="F256" s="20">
        <f t="shared" si="4"/>
        <v>390.4</v>
      </c>
    </row>
    <row r="257" spans="1:6" ht="11.25">
      <c r="A257" s="45">
        <v>20</v>
      </c>
      <c r="B257" s="4" t="str">
        <f>'[6]PPMP'!B30</f>
        <v>CARTOLINA, yellow 20pcs/pack pack 76.65</v>
      </c>
      <c r="C257" s="46" t="str">
        <f>'[7]302-Supp'!E32</f>
        <v>pack</v>
      </c>
      <c r="D257" s="49">
        <f>'[6]PPMP'!D30</f>
        <v>76.65</v>
      </c>
      <c r="E257" s="103">
        <f>'[6]PPMP'!C30</f>
        <v>8</v>
      </c>
      <c r="F257" s="20">
        <f t="shared" si="4"/>
        <v>613.2</v>
      </c>
    </row>
    <row r="258" spans="1:6" ht="11.25">
      <c r="A258" s="45">
        <v>21</v>
      </c>
      <c r="B258" s="4" t="str">
        <f>'[6]PPMP'!B31</f>
        <v>CHAIR, monobloc, without armrest, white</v>
      </c>
      <c r="C258" s="46" t="str">
        <f>'[7]302-Supp'!E33</f>
        <v>pc.</v>
      </c>
      <c r="D258" s="49">
        <f>'[6]PPMP'!D31</f>
        <v>262.8</v>
      </c>
      <c r="E258" s="103">
        <f>'[6]PPMP'!C31</f>
        <v>6</v>
      </c>
      <c r="F258" s="20">
        <f t="shared" si="4"/>
        <v>1576.8000000000002</v>
      </c>
    </row>
    <row r="259" spans="1:6" ht="11.25">
      <c r="A259" s="45">
        <v>22</v>
      </c>
      <c r="B259" s="4" t="str">
        <f>'[6]PPMP'!B32</f>
        <v>CHALK, white enamel, approx.140s/box</v>
      </c>
      <c r="C259" s="46" t="str">
        <f>'[7]302-Supp'!E34</f>
        <v>box</v>
      </c>
      <c r="D259" s="49">
        <f>'[6]PPMP'!D32</f>
        <v>36.65</v>
      </c>
      <c r="E259" s="103">
        <f>'[6]PPMP'!C32</f>
        <v>2</v>
      </c>
      <c r="F259" s="20">
        <f t="shared" si="4"/>
        <v>73.3</v>
      </c>
    </row>
    <row r="260" spans="1:6" ht="11.25">
      <c r="A260" s="45">
        <v>23</v>
      </c>
      <c r="B260" s="4" t="str">
        <f>'[6]PPMP'!B33</f>
        <v>CLEANSER, powder, 350gms. </v>
      </c>
      <c r="C260" s="46" t="str">
        <f>'[7]302-Supp'!E35</f>
        <v>can</v>
      </c>
      <c r="D260" s="49">
        <f>'[6]PPMP'!D33</f>
        <v>17.3</v>
      </c>
      <c r="E260" s="103">
        <f>'[6]PPMP'!C33</f>
        <v>12</v>
      </c>
      <c r="F260" s="20">
        <f t="shared" si="4"/>
        <v>207.60000000000002</v>
      </c>
    </row>
    <row r="261" spans="1:6" ht="11.25">
      <c r="A261" s="45">
        <v>24</v>
      </c>
      <c r="B261" s="4" t="str">
        <f>'[6]PPMP'!B34</f>
        <v>CLIP, backfold, 19mm, 12s/box </v>
      </c>
      <c r="C261" s="46" t="str">
        <f>'[7]302-Supp'!E36</f>
        <v>box</v>
      </c>
      <c r="D261" s="49">
        <f>'[6]PPMP'!D34</f>
        <v>8</v>
      </c>
      <c r="E261" s="103">
        <f>'[6]PPMP'!C34</f>
        <v>12</v>
      </c>
      <c r="F261" s="20">
        <f t="shared" si="4"/>
        <v>96</v>
      </c>
    </row>
    <row r="262" spans="1:6" ht="11.25">
      <c r="A262" s="45">
        <v>25</v>
      </c>
      <c r="B262" s="4" t="str">
        <f>'[6]PPMP'!B35</f>
        <v>CLIP, backfold, 25mm, 12s/box </v>
      </c>
      <c r="C262" s="46" t="str">
        <f>'[7]302-Supp'!E37</f>
        <v>box</v>
      </c>
      <c r="D262" s="49">
        <f>'[6]PPMP'!D35</f>
        <v>16.45</v>
      </c>
      <c r="E262" s="103">
        <f>'[6]PPMP'!C35</f>
        <v>15</v>
      </c>
      <c r="F262" s="20">
        <f t="shared" si="4"/>
        <v>246.75</v>
      </c>
    </row>
    <row r="263" spans="1:6" ht="11.25">
      <c r="A263" s="45">
        <v>26</v>
      </c>
      <c r="B263" s="4" t="str">
        <f>'[6]PPMP'!B36</f>
        <v>CLIP, backfold, 50mm, 12s/box box 44.35</v>
      </c>
      <c r="C263" s="46" t="str">
        <f>'[7]302-Supp'!E38</f>
        <v>box</v>
      </c>
      <c r="D263" s="49">
        <f>'[6]PPMP'!D36</f>
        <v>44.35</v>
      </c>
      <c r="E263" s="103">
        <f>'[6]PPMP'!C36</f>
        <v>16</v>
      </c>
      <c r="F263" s="20">
        <f t="shared" si="4"/>
        <v>709.6</v>
      </c>
    </row>
    <row r="264" spans="1:6" ht="11.25">
      <c r="A264" s="45">
        <v>27</v>
      </c>
      <c r="B264" s="4" t="str">
        <f>'[6]PPMP'!B37</f>
        <v>CLIP, bulldog (3") </v>
      </c>
      <c r="C264" s="46" t="str">
        <f>'[7]302-Supp'!E39</f>
        <v>each</v>
      </c>
      <c r="D264" s="49">
        <f>'[6]PPMP'!D37</f>
        <v>8.45</v>
      </c>
      <c r="E264" s="103">
        <f>'[6]PPMP'!C37</f>
        <v>16</v>
      </c>
      <c r="F264" s="20">
        <f t="shared" si="4"/>
        <v>135.2</v>
      </c>
    </row>
    <row r="265" spans="1:6" ht="11.25">
      <c r="A265" s="45">
        <v>28</v>
      </c>
      <c r="B265" s="4" t="str">
        <f>'[6]PPMP'!B38</f>
        <v>CLIP, double/binder, 32 mm, 12s/box</v>
      </c>
      <c r="C265" s="46" t="str">
        <f>'[7]302-Supp'!E40</f>
        <v>box</v>
      </c>
      <c r="D265" s="49">
        <f>'[6]PPMP'!D38</f>
        <v>18.35</v>
      </c>
      <c r="E265" s="103">
        <f>'[6]PPMP'!C38</f>
        <v>4</v>
      </c>
      <c r="F265" s="20">
        <f t="shared" si="4"/>
        <v>73.4</v>
      </c>
    </row>
    <row r="266" spans="1:6" ht="11.25">
      <c r="A266" s="45">
        <v>29</v>
      </c>
      <c r="B266" s="4" t="str">
        <f>'[6]PPMP'!B39</f>
        <v>COMPACT DISK RECORDABLE, min. of 650MB, 70 min. running time</v>
      </c>
      <c r="C266" s="46" t="str">
        <f>'[7]302-Supp'!E41</f>
        <v>piece</v>
      </c>
      <c r="D266" s="49">
        <f>'[6]PPMP'!D39</f>
        <v>10.95</v>
      </c>
      <c r="E266" s="103">
        <f>'[6]PPMP'!C39</f>
        <v>16</v>
      </c>
      <c r="F266" s="20">
        <f t="shared" si="4"/>
        <v>175.2</v>
      </c>
    </row>
    <row r="267" spans="1:6" ht="11.25">
      <c r="A267" s="45">
        <v>30</v>
      </c>
      <c r="B267" s="4" t="str">
        <f>'[6]PPMP'!B40</f>
        <v>COMPACT DISK REWRITEABLE, HIGH SPEED, 700mb/80mins capacity</v>
      </c>
      <c r="C267" s="46" t="str">
        <f>'[7]302-Supp'!E42</f>
        <v>piece</v>
      </c>
      <c r="D267" s="49">
        <f>'[6]PPMP'!D40</f>
        <v>19.15</v>
      </c>
      <c r="E267" s="103">
        <f>'[6]PPMP'!C40</f>
        <v>16</v>
      </c>
      <c r="F267" s="20">
        <f t="shared" si="4"/>
        <v>306.4</v>
      </c>
    </row>
    <row r="268" spans="1:6" ht="11.25">
      <c r="A268" s="45">
        <v>31</v>
      </c>
      <c r="B268" s="4" t="str">
        <f>'[6]PPMP'!B41</f>
        <v>COMPUTER CONTINUOUS FORMS, 3 ply, 11x14-7/8", 500 sets/box</v>
      </c>
      <c r="C268" s="46" t="str">
        <f>'[7]302-Supp'!E43</f>
        <v>box</v>
      </c>
      <c r="D268" s="49">
        <f>'[6]PPMP'!D41</f>
        <v>768.15</v>
      </c>
      <c r="E268" s="103">
        <f>'[6]PPMP'!C41</f>
        <v>60</v>
      </c>
      <c r="F268" s="20">
        <f t="shared" si="4"/>
        <v>46089</v>
      </c>
    </row>
    <row r="269" spans="1:6" ht="11.25">
      <c r="A269" s="45">
        <v>32</v>
      </c>
      <c r="B269" s="4" t="str">
        <f>'[6]PPMP'!B42</f>
        <v>COMPUTER CONTINUOUS FORMS, 3 ply, 11x9-1/2", 500 sets/box </v>
      </c>
      <c r="C269" s="46" t="str">
        <f>'[7]302-Supp'!E44</f>
        <v>box</v>
      </c>
      <c r="D269" s="49">
        <f>'[6]PPMP'!D42</f>
        <v>505.35</v>
      </c>
      <c r="E269" s="103">
        <f>'[6]PPMP'!C42</f>
        <v>60</v>
      </c>
      <c r="F269" s="20">
        <f t="shared" si="4"/>
        <v>30321</v>
      </c>
    </row>
    <row r="270" spans="1:6" ht="11.25">
      <c r="A270" s="45">
        <v>33</v>
      </c>
      <c r="B270" s="4" t="str">
        <f>'[6]PPMP'!B43</f>
        <v>CORRECTION TAPE</v>
      </c>
      <c r="C270" s="46" t="str">
        <f>'[7]302-Supp'!E45</f>
        <v>each</v>
      </c>
      <c r="D270" s="49">
        <f>'[6]PPMP'!D43</f>
        <v>21.85</v>
      </c>
      <c r="E270" s="103">
        <f>'[6]PPMP'!C43</f>
        <v>32</v>
      </c>
      <c r="F270" s="20">
        <f t="shared" si="4"/>
        <v>699.2</v>
      </c>
    </row>
    <row r="271" spans="1:6" ht="11.25">
      <c r="A271" s="45">
        <v>34</v>
      </c>
      <c r="B271" s="4" t="str">
        <f>'[6]PPMP'!B44</f>
        <v>CUTTER, heavy duty, L500 </v>
      </c>
      <c r="C271" s="46" t="str">
        <f>'[7]302-Supp'!E46</f>
        <v>each</v>
      </c>
      <c r="D271" s="49">
        <f>'[6]PPMP'!D44</f>
        <v>29.5</v>
      </c>
      <c r="E271" s="103">
        <f>'[6]PPMP'!C44</f>
        <v>12</v>
      </c>
      <c r="F271" s="20">
        <f t="shared" si="4"/>
        <v>354</v>
      </c>
    </row>
    <row r="272" spans="1:6" ht="11.25">
      <c r="A272" s="45">
        <v>35</v>
      </c>
      <c r="B272" s="4" t="str">
        <f>'[6]PPMP'!B45</f>
        <v>DATA FILE BOX, (5"x9"x15-3/4") </v>
      </c>
      <c r="C272" s="46" t="str">
        <f>'[7]302-Supp'!E47</f>
        <v>box</v>
      </c>
      <c r="D272" s="49">
        <f>'[6]PPMP'!D45</f>
        <v>67.9</v>
      </c>
      <c r="E272" s="103">
        <f>'[6]PPMP'!C45</f>
        <v>12</v>
      </c>
      <c r="F272" s="20">
        <f t="shared" si="4"/>
        <v>814.8000000000001</v>
      </c>
    </row>
    <row r="273" spans="1:6" ht="11.25">
      <c r="A273" s="45">
        <v>36</v>
      </c>
      <c r="B273" s="4" t="str">
        <f>'[6]PPMP'!B46</f>
        <v>DATA FOLDER, with finger ring, 3"x9"x15" </v>
      </c>
      <c r="C273" s="46" t="str">
        <f>'[7]302-Supp'!E48</f>
        <v>box</v>
      </c>
      <c r="D273" s="49">
        <f>'[6]PPMP'!D46</f>
        <v>70.65</v>
      </c>
      <c r="E273" s="103">
        <f>'[6]PPMP'!C46</f>
        <v>12</v>
      </c>
      <c r="F273" s="20">
        <f t="shared" si="4"/>
        <v>847.8000000000001</v>
      </c>
    </row>
    <row r="274" spans="1:6" ht="11.25">
      <c r="A274" s="45">
        <v>37</v>
      </c>
      <c r="B274" s="4" t="str">
        <f>'[6]PPMP'!B47</f>
        <v>DETERGENT BAR bar 19.20</v>
      </c>
      <c r="C274" s="46" t="str">
        <f>'[7]302-Supp'!E49</f>
        <v>bar</v>
      </c>
      <c r="D274" s="49">
        <f>'[6]PPMP'!D47</f>
        <v>19.2</v>
      </c>
      <c r="E274" s="103">
        <f>'[6]PPMP'!C47</f>
        <v>3</v>
      </c>
      <c r="F274" s="20">
        <f t="shared" si="4"/>
        <v>57.599999999999994</v>
      </c>
    </row>
    <row r="275" spans="1:6" ht="11.25">
      <c r="A275" s="45">
        <v>38</v>
      </c>
      <c r="B275" s="4" t="str">
        <f>'[6]PPMP'!B48</f>
        <v>DETERGENT, powder, all-purpose </v>
      </c>
      <c r="C275" s="46" t="str">
        <f>'[7]302-Supp'!E50</f>
        <v>pouch</v>
      </c>
      <c r="D275" s="49">
        <f>'[6]PPMP'!D48</f>
        <v>24.1</v>
      </c>
      <c r="E275" s="103">
        <f>'[6]PPMP'!C48</f>
        <v>8</v>
      </c>
      <c r="F275" s="20">
        <f t="shared" si="4"/>
        <v>192.8</v>
      </c>
    </row>
    <row r="276" spans="1:6" ht="11.25">
      <c r="A276" s="45">
        <v>39</v>
      </c>
      <c r="B276" s="4" t="str">
        <f>'[6]PPMP'!B49</f>
        <v>DISINFECTANT SPRAY, aerosol </v>
      </c>
      <c r="C276" s="46" t="str">
        <f>'[7]302-Supp'!E51</f>
        <v>can</v>
      </c>
      <c r="D276" s="49">
        <f>'[6]PPMP'!D49</f>
        <v>161</v>
      </c>
      <c r="E276" s="103">
        <f>'[6]PPMP'!C49</f>
        <v>35</v>
      </c>
      <c r="F276" s="20">
        <f t="shared" si="4"/>
        <v>5635</v>
      </c>
    </row>
    <row r="277" spans="1:6" ht="11.25">
      <c r="A277" s="45">
        <v>40</v>
      </c>
      <c r="B277" s="4" t="str">
        <f>'[6]PPMP'!B50</f>
        <v>DUST PAN, plastic w.handle,large </v>
      </c>
      <c r="C277" s="46" t="str">
        <f>'[7]302-Supp'!E52</f>
        <v>each</v>
      </c>
      <c r="D277" s="49">
        <f>'[6]PPMP'!D50</f>
        <v>35.05</v>
      </c>
      <c r="E277" s="103">
        <f>'[6]PPMP'!C50</f>
        <v>2</v>
      </c>
      <c r="F277" s="20">
        <f t="shared" si="4"/>
        <v>70.1</v>
      </c>
    </row>
    <row r="278" spans="1:6" ht="11.25">
      <c r="A278" s="45">
        <v>41</v>
      </c>
      <c r="B278" s="4" t="str">
        <f>'[6]PPMP'!B51</f>
        <v>DVD RECORDABLE </v>
      </c>
      <c r="C278" s="46" t="str">
        <f>'[7]302-Supp'!E53</f>
        <v>piece</v>
      </c>
      <c r="D278" s="49">
        <f>'[6]PPMP'!D51</f>
        <v>14.8</v>
      </c>
      <c r="E278" s="103">
        <f>'[6]PPMP'!C51</f>
        <v>28</v>
      </c>
      <c r="F278" s="20">
        <f t="shared" si="4"/>
        <v>414.40000000000003</v>
      </c>
    </row>
    <row r="279" spans="1:6" ht="22.5">
      <c r="A279" s="45">
        <v>42</v>
      </c>
      <c r="B279" s="4" t="str">
        <f>'[6]PPMP'!B52</f>
        <v>EDP BINDER, plastic, asstd. colors, spring rod, for size 11"x14-7/8" computer forms, top binding</v>
      </c>
      <c r="C279" s="46" t="str">
        <f>'[7]302-Supp'!E54</f>
        <v>each</v>
      </c>
      <c r="D279" s="49">
        <f>'[6]PPMP'!D52</f>
        <v>38.35</v>
      </c>
      <c r="E279" s="103">
        <f>'[6]PPMP'!C52</f>
        <v>20</v>
      </c>
      <c r="F279" s="20">
        <f t="shared" si="4"/>
        <v>767</v>
      </c>
    </row>
    <row r="280" spans="1:6" ht="22.5">
      <c r="A280" s="45">
        <v>43</v>
      </c>
      <c r="B280" s="4" t="str">
        <f>'[6]PPMP'!B53</f>
        <v>EDP BINDER, plastic, asstd. colors, spring rod, for size 11"x9-1/2" computer forms, top binding</v>
      </c>
      <c r="C280" s="46" t="str">
        <f>'[7]302-Supp'!E55</f>
        <v>each</v>
      </c>
      <c r="D280" s="49">
        <f>'[6]PPMP'!D53</f>
        <v>35.05</v>
      </c>
      <c r="E280" s="103">
        <f>'[6]PPMP'!C53</f>
        <v>20</v>
      </c>
      <c r="F280" s="20">
        <f t="shared" si="4"/>
        <v>701</v>
      </c>
    </row>
    <row r="281" spans="1:6" ht="11.25">
      <c r="A281" s="45">
        <v>44</v>
      </c>
      <c r="B281" s="4" t="str">
        <f>'[6]PPMP'!B54</f>
        <v>ENVELOPE, documentary(10"x15"), 500pc/box </v>
      </c>
      <c r="C281" s="46" t="str">
        <f>'[7]302-Supp'!E56</f>
        <v>box</v>
      </c>
      <c r="D281" s="49">
        <f>'[6]PPMP'!D54</f>
        <v>616.5</v>
      </c>
      <c r="E281" s="103">
        <f>'[6]PPMP'!C54</f>
        <v>2</v>
      </c>
      <c r="F281" s="20">
        <f t="shared" si="4"/>
        <v>1233</v>
      </c>
    </row>
    <row r="282" spans="1:6" ht="11.25">
      <c r="A282" s="45">
        <v>45</v>
      </c>
      <c r="B282" s="4" t="str">
        <f>'[6]PPMP'!B55</f>
        <v>ENVELOPE, documentary, A4, 500pc/box</v>
      </c>
      <c r="C282" s="46" t="str">
        <f>'[7]302-Supp'!E57</f>
        <v>box</v>
      </c>
      <c r="D282" s="49">
        <f>'[6]PPMP'!D55</f>
        <v>683.3</v>
      </c>
      <c r="E282" s="103">
        <f>'[6]PPMP'!C55</f>
        <v>2</v>
      </c>
      <c r="F282" s="20">
        <f t="shared" si="4"/>
        <v>1366.6</v>
      </c>
    </row>
    <row r="283" spans="1:6" ht="11.25">
      <c r="A283" s="45">
        <v>46</v>
      </c>
      <c r="B283" s="4" t="str">
        <f>'[6]PPMP'!B56</f>
        <v>ENVELOPE, expanding, plastic, legal size </v>
      </c>
      <c r="C283" s="46" t="str">
        <f>'[7]302-Supp'!E58</f>
        <v>each</v>
      </c>
      <c r="D283" s="49">
        <f>'[6]PPMP'!D56</f>
        <v>48.2</v>
      </c>
      <c r="E283" s="103">
        <f>'[6]PPMP'!C56</f>
        <v>40</v>
      </c>
      <c r="F283" s="20">
        <f t="shared" si="4"/>
        <v>1928</v>
      </c>
    </row>
    <row r="284" spans="1:6" ht="11.25">
      <c r="A284" s="45">
        <v>47</v>
      </c>
      <c r="B284" s="4" t="str">
        <f>'[6]PPMP'!B57</f>
        <v>ENVELOPE, mailing white </v>
      </c>
      <c r="C284" s="46" t="str">
        <f>'[7]302-Supp'!E59</f>
        <v>box</v>
      </c>
      <c r="D284" s="49">
        <f>'[6]PPMP'!D57</f>
        <v>167.25</v>
      </c>
      <c r="E284" s="103">
        <f>'[6]PPMP'!C57</f>
        <v>2</v>
      </c>
      <c r="F284" s="20">
        <f t="shared" si="4"/>
        <v>334.5</v>
      </c>
    </row>
    <row r="285" spans="1:6" ht="11.25">
      <c r="A285" s="45">
        <v>48</v>
      </c>
      <c r="B285" s="4" t="str">
        <f>'[6]PPMP'!B58</f>
        <v>ENVELOPE,expanding, legal size, 100pc/box </v>
      </c>
      <c r="C285" s="46" t="str">
        <f>'[7]302-Supp'!E60</f>
        <v>box</v>
      </c>
      <c r="D285" s="49">
        <f>'[6]PPMP'!D58</f>
        <v>711.65</v>
      </c>
      <c r="E285" s="103">
        <f>'[6]PPMP'!C58</f>
        <v>40</v>
      </c>
      <c r="F285" s="20">
        <f t="shared" si="4"/>
        <v>28466</v>
      </c>
    </row>
    <row r="286" spans="1:6" ht="11.25">
      <c r="A286" s="45">
        <v>49</v>
      </c>
      <c r="B286" s="4" t="str">
        <f>'[6]PPMP'!B59</f>
        <v>ERASER, rubber </v>
      </c>
      <c r="C286" s="46" t="str">
        <f>'[7]302-Supp'!E61</f>
        <v>each</v>
      </c>
      <c r="D286" s="49">
        <f>'[6]PPMP'!D59</f>
        <v>4.7</v>
      </c>
      <c r="E286" s="103">
        <f>'[6]PPMP'!C59</f>
        <v>20</v>
      </c>
      <c r="F286" s="20">
        <f t="shared" si="4"/>
        <v>94</v>
      </c>
    </row>
    <row r="287" spans="1:6" ht="11.25">
      <c r="A287" s="45">
        <v>50</v>
      </c>
      <c r="B287" s="4" t="str">
        <f>'[6]PPMP'!B60</f>
        <v>FACSIMILE TRANSCEIVER, Brother brand, model F-236 </v>
      </c>
      <c r="C287" s="46" t="str">
        <f>'[7]302-Supp'!E62</f>
        <v>unit</v>
      </c>
      <c r="D287" s="49">
        <f>'[6]PPMP'!D60</f>
        <v>4577.1</v>
      </c>
      <c r="E287" s="103">
        <f>'[6]PPMP'!C60</f>
        <v>1</v>
      </c>
      <c r="F287" s="20">
        <f t="shared" si="4"/>
        <v>4577.1</v>
      </c>
    </row>
    <row r="288" spans="1:6" ht="11.25">
      <c r="A288" s="45">
        <v>51</v>
      </c>
      <c r="B288" s="4" t="str">
        <f>'[6]PPMP'!B61</f>
        <v>FACSIMILE TRANSCEIVER, Panasonic, model KX-FT983CX </v>
      </c>
      <c r="C288" s="46" t="str">
        <f>'[7]302-Supp'!E63</f>
        <v>unit</v>
      </c>
      <c r="D288" s="49">
        <f>'[6]PPMP'!D61</f>
        <v>3809.55</v>
      </c>
      <c r="E288" s="103">
        <f>'[6]PPMP'!C61</f>
        <v>1</v>
      </c>
      <c r="F288" s="20">
        <f t="shared" si="4"/>
        <v>3809.55</v>
      </c>
    </row>
    <row r="289" spans="1:6" ht="11.25">
      <c r="A289" s="45">
        <v>52</v>
      </c>
      <c r="B289" s="4" t="str">
        <f>'[6]PPMP'!B62</f>
        <v>FILE ORGANIZER, expanding, legal</v>
      </c>
      <c r="C289" s="46" t="str">
        <f>'[7]302-Supp'!E64</f>
        <v>each</v>
      </c>
      <c r="D289" s="49">
        <f>'[6]PPMP'!D62</f>
        <v>83.25</v>
      </c>
      <c r="E289" s="103">
        <f>'[6]PPMP'!C62</f>
        <v>40</v>
      </c>
      <c r="F289" s="20">
        <f t="shared" si="4"/>
        <v>3330</v>
      </c>
    </row>
    <row r="290" spans="1:6" ht="11.25">
      <c r="A290" s="45">
        <v>53</v>
      </c>
      <c r="B290" s="4" t="str">
        <f>'[6]PPMP'!B63</f>
        <v>FLASH DRIVE, 8GB </v>
      </c>
      <c r="C290" s="46" t="str">
        <f>'[7]302-Supp'!E65</f>
        <v>unit</v>
      </c>
      <c r="D290" s="49">
        <f>'[6]PPMP'!D63</f>
        <v>392.05</v>
      </c>
      <c r="E290" s="103">
        <f>'[6]PPMP'!C63</f>
        <v>8</v>
      </c>
      <c r="F290" s="20">
        <f t="shared" si="4"/>
        <v>3136.4</v>
      </c>
    </row>
    <row r="291" spans="1:6" ht="11.25">
      <c r="A291" s="45">
        <v>54</v>
      </c>
      <c r="B291" s="4" t="str">
        <f>'[6]PPMP'!B64</f>
        <v>FOLDER, morocco/fancy, A4 size, 50pc/pack </v>
      </c>
      <c r="C291" s="46" t="str">
        <f>'[7]302-Supp'!E66</f>
        <v>pack</v>
      </c>
      <c r="D291" s="49">
        <f>'[6]PPMP'!D64</f>
        <v>297.3</v>
      </c>
      <c r="E291" s="103">
        <f>'[6]PPMP'!C64</f>
        <v>12</v>
      </c>
      <c r="F291" s="20">
        <f t="shared" si="4"/>
        <v>3567.6000000000004</v>
      </c>
    </row>
    <row r="292" spans="1:6" ht="11.25">
      <c r="A292" s="45">
        <v>55</v>
      </c>
      <c r="B292" s="4" t="str">
        <f>'[6]PPMP'!B65</f>
        <v>FOLDER, morocco/fancy, legal size, 50pc/pack </v>
      </c>
      <c r="C292" s="46" t="str">
        <f>'[7]302-Supp'!E67</f>
        <v>pack</v>
      </c>
      <c r="D292" s="49">
        <f>'[6]PPMP'!D65</f>
        <v>354.25</v>
      </c>
      <c r="E292" s="103">
        <f>'[6]PPMP'!C65</f>
        <v>16</v>
      </c>
      <c r="F292" s="20">
        <f t="shared" si="4"/>
        <v>5668</v>
      </c>
    </row>
    <row r="293" spans="1:6" ht="11.25">
      <c r="A293" s="45">
        <v>56</v>
      </c>
      <c r="B293" s="4" t="str">
        <f>'[6]PPMP'!B66</f>
        <v>FOLDER, pressboard, plain, legal, 100pc/box </v>
      </c>
      <c r="C293" s="46" t="str">
        <f>'[7]302-Supp'!E68</f>
        <v>box</v>
      </c>
      <c r="D293" s="49">
        <f>'[6]PPMP'!D66</f>
        <v>896.7</v>
      </c>
      <c r="E293" s="103">
        <f>'[6]PPMP'!C66</f>
        <v>16</v>
      </c>
      <c r="F293" s="20">
        <f t="shared" si="4"/>
        <v>14347.2</v>
      </c>
    </row>
    <row r="294" spans="1:6" ht="11.25">
      <c r="A294" s="45">
        <v>57</v>
      </c>
      <c r="B294" s="4" t="str">
        <f>'[6]PPMP'!B67</f>
        <v>FOLDER, Tagboard, A4, 100pc/pack </v>
      </c>
      <c r="C294" s="46" t="str">
        <f>'[7]302-Supp'!E69</f>
        <v>pack</v>
      </c>
      <c r="D294" s="49">
        <f>'[6]PPMP'!D67</f>
        <v>312.1</v>
      </c>
      <c r="E294" s="103">
        <f>'[6]PPMP'!C67</f>
        <v>16</v>
      </c>
      <c r="F294" s="20">
        <f t="shared" si="4"/>
        <v>4993.6</v>
      </c>
    </row>
    <row r="295" spans="1:6" ht="11.25">
      <c r="A295" s="45">
        <v>58</v>
      </c>
      <c r="B295" s="4" t="str">
        <f>'[6]PPMP'!B68</f>
        <v>FOLDER, tagboard, legal size, 100pc/pack </v>
      </c>
      <c r="C295" s="46" t="str">
        <f>'[7]302-Supp'!E70</f>
        <v>pack</v>
      </c>
      <c r="D295" s="49">
        <f>'[6]PPMP'!D68</f>
        <v>458.3</v>
      </c>
      <c r="E295" s="103">
        <f>'[6]PPMP'!C68</f>
        <v>16</v>
      </c>
      <c r="F295" s="20">
        <f t="shared" si="4"/>
        <v>7332.8</v>
      </c>
    </row>
    <row r="296" spans="1:6" ht="11.25">
      <c r="A296" s="45">
        <v>59</v>
      </c>
      <c r="B296" s="4" t="str">
        <f>'[6]PPMP'!B69</f>
        <v>FURNITURE CLEANER, aerosol type, multi-purpose </v>
      </c>
      <c r="C296" s="46" t="str">
        <f>'[7]302-Supp'!E71</f>
        <v>can</v>
      </c>
      <c r="D296" s="49">
        <f>'[6]PPMP'!D69</f>
        <v>106.25</v>
      </c>
      <c r="E296" s="103">
        <f>'[6]PPMP'!C69</f>
        <v>40</v>
      </c>
      <c r="F296" s="20">
        <f t="shared" si="4"/>
        <v>4250</v>
      </c>
    </row>
    <row r="297" spans="1:6" ht="11.25">
      <c r="A297" s="45">
        <v>60</v>
      </c>
      <c r="B297" s="4" t="str">
        <f>'[6]PPMP'!B70</f>
        <v>GLUE, all purpose </v>
      </c>
      <c r="C297" s="46" t="str">
        <f>'[7]302-Supp'!E72</f>
        <v>jar</v>
      </c>
      <c r="D297" s="49">
        <f>'[6]PPMP'!D70</f>
        <v>52</v>
      </c>
      <c r="E297" s="103">
        <f>'[6]PPMP'!C70</f>
        <v>5</v>
      </c>
      <c r="F297" s="20">
        <f t="shared" si="4"/>
        <v>260</v>
      </c>
    </row>
    <row r="298" spans="1:6" ht="11.25">
      <c r="A298" s="45">
        <v>61</v>
      </c>
      <c r="B298" s="4" t="str">
        <f>'[6]PPMP'!B71</f>
        <v>ILLUSTRATION BOARD, (30"x40") </v>
      </c>
      <c r="C298" s="46" t="str">
        <f>'[7]302-Supp'!E73</f>
        <v>each</v>
      </c>
      <c r="D298" s="49">
        <f>'[6]PPMP'!D71</f>
        <v>34.5</v>
      </c>
      <c r="E298" s="103">
        <f>'[6]PPMP'!C71</f>
        <v>2</v>
      </c>
      <c r="F298" s="20">
        <f t="shared" si="4"/>
        <v>69</v>
      </c>
    </row>
    <row r="299" spans="1:6" ht="11.25">
      <c r="A299" s="45">
        <v>62</v>
      </c>
      <c r="B299" s="4" t="str">
        <f>'[6]PPMP'!B72</f>
        <v>INDEX TAB, self-adhesive, 5 sets/box </v>
      </c>
      <c r="C299" s="46" t="str">
        <f>'[7]302-Supp'!E74</f>
        <v>box</v>
      </c>
      <c r="D299" s="49">
        <f>'[6]PPMP'!D72</f>
        <v>54.65</v>
      </c>
      <c r="E299" s="103">
        <f>'[6]PPMP'!C72</f>
        <v>4</v>
      </c>
      <c r="F299" s="20">
        <f t="shared" si="4"/>
        <v>218.6</v>
      </c>
    </row>
    <row r="300" spans="1:6" ht="11.25">
      <c r="A300" s="45">
        <v>63</v>
      </c>
      <c r="B300" s="4" t="str">
        <f>'[6]PPMP'!B73</f>
        <v>INK CARTRIDGE, HP CC640, No. 60, black</v>
      </c>
      <c r="C300" s="46" t="str">
        <f>'[7]302-Supp'!E75</f>
        <v>ca</v>
      </c>
      <c r="D300" s="49">
        <f>'[6]PPMP'!D73</f>
        <v>620.3</v>
      </c>
      <c r="E300" s="103">
        <f>'[6]PPMP'!C73</f>
        <v>48</v>
      </c>
      <c r="F300" s="20">
        <f t="shared" si="4"/>
        <v>29774.399999999998</v>
      </c>
    </row>
    <row r="301" spans="1:6" ht="11.25">
      <c r="A301" s="45">
        <v>64</v>
      </c>
      <c r="B301" s="4" t="str">
        <f>'[6]PPMP'!B74</f>
        <v>INK CARTRIDGE, HP CC643, No. 60, colored</v>
      </c>
      <c r="C301" s="46" t="str">
        <f>'[7]302-Supp'!E76</f>
        <v>ca</v>
      </c>
      <c r="D301" s="49">
        <f>'[6]PPMP'!D74</f>
        <v>745</v>
      </c>
      <c r="E301" s="103">
        <f>'[6]PPMP'!C74</f>
        <v>48</v>
      </c>
      <c r="F301" s="20">
        <f t="shared" si="4"/>
        <v>35760</v>
      </c>
    </row>
    <row r="302" spans="1:6" ht="11.25">
      <c r="A302" s="45">
        <v>65</v>
      </c>
      <c r="B302" s="4" t="str">
        <f>'[6]PPMP'!B75</f>
        <v>INSECTICIDE, aerosol type </v>
      </c>
      <c r="C302" s="46" t="str">
        <f>'[7]302-Supp'!E77</f>
        <v>can</v>
      </c>
      <c r="D302" s="49">
        <f>'[6]PPMP'!D75</f>
        <v>120.45</v>
      </c>
      <c r="E302" s="103">
        <f>'[6]PPMP'!C75</f>
        <v>59</v>
      </c>
      <c r="F302" s="20">
        <f t="shared" si="4"/>
        <v>7106.55</v>
      </c>
    </row>
    <row r="303" spans="1:6" ht="11.25">
      <c r="A303" s="45">
        <v>66</v>
      </c>
      <c r="B303" s="4" t="str">
        <f>'[6]PPMP'!B76</f>
        <v>LEAD, for mechanical pencil, 0.5mm </v>
      </c>
      <c r="C303" s="46" t="str">
        <f>'[7]302-Supp'!E78</f>
        <v>tube</v>
      </c>
      <c r="D303" s="49">
        <f>'[6]PPMP'!D76</f>
        <v>13.7</v>
      </c>
      <c r="E303" s="103">
        <f>'[6]PPMP'!C76</f>
        <v>7</v>
      </c>
      <c r="F303" s="20">
        <f t="shared" si="4"/>
        <v>95.89999999999999</v>
      </c>
    </row>
    <row r="304" spans="1:6" ht="11.25">
      <c r="A304" s="45">
        <v>67</v>
      </c>
      <c r="B304" s="4" t="str">
        <f>'[6]PPMP'!B77</f>
        <v>MAGAZINE FILE, large </v>
      </c>
      <c r="C304" s="46" t="str">
        <f>'[7]302-Supp'!E79</f>
        <v>each</v>
      </c>
      <c r="D304" s="49">
        <f>'[6]PPMP'!D77</f>
        <v>41.65</v>
      </c>
      <c r="E304" s="103">
        <f>'[6]PPMP'!C77</f>
        <v>20</v>
      </c>
      <c r="F304" s="20">
        <f aca="true" t="shared" si="5" ref="F304:F367">D304*E304</f>
        <v>833</v>
      </c>
    </row>
    <row r="305" spans="1:6" ht="11.25">
      <c r="A305" s="45">
        <v>68</v>
      </c>
      <c r="B305" s="4" t="str">
        <f>'[6]PPMP'!B78</f>
        <v>MAGAZINE FILE, medium </v>
      </c>
      <c r="C305" s="46" t="str">
        <f>'[7]302-Supp'!E80</f>
        <v>each</v>
      </c>
      <c r="D305" s="49">
        <f>'[6]PPMP'!D78</f>
        <v>43.25</v>
      </c>
      <c r="E305" s="103">
        <f>'[6]PPMP'!C78</f>
        <v>20</v>
      </c>
      <c r="F305" s="20">
        <f t="shared" si="5"/>
        <v>865</v>
      </c>
    </row>
    <row r="306" spans="1:6" ht="11.25">
      <c r="A306" s="45">
        <v>69</v>
      </c>
      <c r="B306" s="4" t="str">
        <f>'[6]PPMP'!B79</f>
        <v>MARKER, fluorescent, 3 colors/set </v>
      </c>
      <c r="C306" s="46" t="str">
        <f>'[7]302-Supp'!E81</f>
        <v>set</v>
      </c>
      <c r="D306" s="49">
        <f>'[6]PPMP'!D79</f>
        <v>43.8</v>
      </c>
      <c r="E306" s="103">
        <f>'[6]PPMP'!C79</f>
        <v>9</v>
      </c>
      <c r="F306" s="20">
        <f t="shared" si="5"/>
        <v>394.2</v>
      </c>
    </row>
    <row r="307" spans="1:6" ht="11.25">
      <c r="A307" s="45">
        <v>70</v>
      </c>
      <c r="B307" s="4" t="str">
        <f>'[6]PPMP'!B80</f>
        <v>MARKING PEN, permanent, black </v>
      </c>
      <c r="C307" s="46" t="str">
        <f>'[7]302-Supp'!E82</f>
        <v>each</v>
      </c>
      <c r="D307" s="49">
        <f>'[6]PPMP'!D80</f>
        <v>12.9</v>
      </c>
      <c r="E307" s="103">
        <f>'[6]PPMP'!C80</f>
        <v>80</v>
      </c>
      <c r="F307" s="20">
        <f t="shared" si="5"/>
        <v>1032</v>
      </c>
    </row>
    <row r="308" spans="1:6" ht="11.25">
      <c r="A308" s="45">
        <v>71</v>
      </c>
      <c r="B308" s="4" t="str">
        <f>'[6]PPMP'!B81</f>
        <v>MARKING PEN, permanent, blue </v>
      </c>
      <c r="C308" s="46" t="str">
        <f>'[7]302-Supp'!E83</f>
        <v>each</v>
      </c>
      <c r="D308" s="49">
        <f>'[6]PPMP'!D81</f>
        <v>14.25</v>
      </c>
      <c r="E308" s="103">
        <f>'[6]PPMP'!C81</f>
        <v>80</v>
      </c>
      <c r="F308" s="20">
        <f t="shared" si="5"/>
        <v>1140</v>
      </c>
    </row>
    <row r="309" spans="1:6" ht="11.25">
      <c r="A309" s="45">
        <v>72</v>
      </c>
      <c r="B309" s="4" t="str">
        <f>'[6]PPMP'!B82</f>
        <v>MARKING PEN, permanent, red </v>
      </c>
      <c r="C309" s="46" t="str">
        <f>'[7]302-Supp'!E84</f>
        <v>each</v>
      </c>
      <c r="D309" s="49">
        <f>'[6]PPMP'!D82</f>
        <v>14.25</v>
      </c>
      <c r="E309" s="103">
        <f>'[6]PPMP'!C82</f>
        <v>80</v>
      </c>
      <c r="F309" s="20">
        <f t="shared" si="5"/>
        <v>1140</v>
      </c>
    </row>
    <row r="310" spans="1:6" ht="11.25">
      <c r="A310" s="45">
        <v>73</v>
      </c>
      <c r="B310" s="4" t="str">
        <f>'[6]PPMP'!B83</f>
        <v>MARKING PEN, whiteboard, black </v>
      </c>
      <c r="C310" s="46" t="str">
        <f>'[7]302-Supp'!E85</f>
        <v>each</v>
      </c>
      <c r="D310" s="49">
        <f>'[6]PPMP'!D83</f>
        <v>12.5</v>
      </c>
      <c r="E310" s="103">
        <f>'[6]PPMP'!C83</f>
        <v>80</v>
      </c>
      <c r="F310" s="20">
        <f t="shared" si="5"/>
        <v>1000</v>
      </c>
    </row>
    <row r="311" spans="1:6" ht="11.25">
      <c r="A311" s="45">
        <v>74</v>
      </c>
      <c r="B311" s="4" t="str">
        <f>'[6]PPMP'!B84</f>
        <v>MARKING PEN, whiteboard, blue </v>
      </c>
      <c r="C311" s="46" t="str">
        <f>'[7]302-Supp'!E86</f>
        <v>each</v>
      </c>
      <c r="D311" s="49">
        <f>'[6]PPMP'!D84</f>
        <v>14.15</v>
      </c>
      <c r="E311" s="103">
        <f>'[6]PPMP'!C84</f>
        <v>80</v>
      </c>
      <c r="F311" s="20">
        <f t="shared" si="5"/>
        <v>1132</v>
      </c>
    </row>
    <row r="312" spans="1:6" ht="11.25">
      <c r="A312" s="45">
        <v>75</v>
      </c>
      <c r="B312" s="4" t="str">
        <f>'[6]PPMP'!B85</f>
        <v>MARKING PEN, whiteboard, red </v>
      </c>
      <c r="C312" s="46" t="str">
        <f>'[7]302-Supp'!E87</f>
        <v>each</v>
      </c>
      <c r="D312" s="49">
        <f>'[6]PPMP'!D85</f>
        <v>15.9</v>
      </c>
      <c r="E312" s="103">
        <f>'[6]PPMP'!C85</f>
        <v>20</v>
      </c>
      <c r="F312" s="20">
        <f t="shared" si="5"/>
        <v>318</v>
      </c>
    </row>
    <row r="313" spans="1:6" ht="11.25">
      <c r="A313" s="45">
        <v>76</v>
      </c>
      <c r="B313" s="4" t="str">
        <f>'[6]PPMP'!B86</f>
        <v>NOTE PAD, (3"x3") </v>
      </c>
      <c r="C313" s="46" t="str">
        <f>'[7]302-Supp'!E88</f>
        <v>pad</v>
      </c>
      <c r="D313" s="49">
        <f>'[6]PPMP'!D86</f>
        <v>36.15</v>
      </c>
      <c r="E313" s="103">
        <f>'[6]PPMP'!C86</f>
        <v>20</v>
      </c>
      <c r="F313" s="20">
        <f t="shared" si="5"/>
        <v>723</v>
      </c>
    </row>
    <row r="314" spans="1:6" ht="11.25">
      <c r="A314" s="45">
        <v>77</v>
      </c>
      <c r="B314" s="4" t="str">
        <f>'[6]PPMP'!B87</f>
        <v>NOTE PAD, (3"x4") </v>
      </c>
      <c r="C314" s="46" t="str">
        <f>'[7]302-Supp'!E89</f>
        <v>pad</v>
      </c>
      <c r="D314" s="49">
        <f>'[6]PPMP'!D87</f>
        <v>60.25</v>
      </c>
      <c r="E314" s="103">
        <f>'[6]PPMP'!C87</f>
        <v>20</v>
      </c>
      <c r="F314" s="20">
        <f t="shared" si="5"/>
        <v>1205</v>
      </c>
    </row>
    <row r="315" spans="1:6" ht="11.25">
      <c r="A315" s="45">
        <v>78</v>
      </c>
      <c r="B315" s="4" t="str">
        <f>'[6]PPMP'!B88</f>
        <v>NOTEBOOK, stenographers </v>
      </c>
      <c r="C315" s="46" t="str">
        <f>'[7]302-Supp'!E90</f>
        <v>each</v>
      </c>
      <c r="D315" s="49">
        <f>'[6]PPMP'!D88</f>
        <v>8.1</v>
      </c>
      <c r="E315" s="103">
        <f>'[6]PPMP'!C88</f>
        <v>20</v>
      </c>
      <c r="F315" s="20">
        <f t="shared" si="5"/>
        <v>162</v>
      </c>
    </row>
    <row r="316" spans="1:6" ht="11.25">
      <c r="A316" s="45">
        <v>79</v>
      </c>
      <c r="B316" s="4" t="str">
        <f>'[6]PPMP'!B89</f>
        <v>PAPER CLIP, gem type, 33mm, 100s/box </v>
      </c>
      <c r="C316" s="46" t="str">
        <f>'[7]302-Supp'!E91</f>
        <v>box</v>
      </c>
      <c r="D316" s="49">
        <f>'[6]PPMP'!D89</f>
        <v>9.35</v>
      </c>
      <c r="E316" s="103">
        <f>'[6]PPMP'!C89</f>
        <v>8</v>
      </c>
      <c r="F316" s="20">
        <f t="shared" si="5"/>
        <v>74.8</v>
      </c>
    </row>
    <row r="317" spans="1:6" ht="11.25">
      <c r="A317" s="45">
        <v>80</v>
      </c>
      <c r="B317" s="4" t="str">
        <f>'[6]PPMP'!B90</f>
        <v>PAPER CLIP,gem type,jumbo,50mm,100s/box </v>
      </c>
      <c r="C317" s="46" t="str">
        <f>'[7]302-Supp'!E92</f>
        <v>box</v>
      </c>
      <c r="D317" s="49">
        <f>'[6]PPMP'!D90</f>
        <v>14.8</v>
      </c>
      <c r="E317" s="103">
        <f>'[6]PPMP'!C90</f>
        <v>9</v>
      </c>
      <c r="F317" s="20">
        <f t="shared" si="5"/>
        <v>133.20000000000002</v>
      </c>
    </row>
    <row r="318" spans="1:6" ht="11.25">
      <c r="A318" s="45">
        <v>81</v>
      </c>
      <c r="B318" s="4" t="str">
        <f>'[6]PPMP'!B91</f>
        <v>PAPER FASTENER, non-rust metal, 25mm, 50 sets/box </v>
      </c>
      <c r="C318" s="46" t="str">
        <f>'[7]302-Supp'!E93</f>
        <v>box</v>
      </c>
      <c r="D318" s="49">
        <f>'[6]PPMP'!D91</f>
        <v>87.5</v>
      </c>
      <c r="E318" s="103">
        <f>'[6]PPMP'!C91</f>
        <v>80</v>
      </c>
      <c r="F318" s="20">
        <f t="shared" si="5"/>
        <v>7000</v>
      </c>
    </row>
    <row r="319" spans="1:6" ht="11.25">
      <c r="A319" s="45">
        <v>82</v>
      </c>
      <c r="B319" s="4" t="str">
        <f>'[6]PPMP'!B92</f>
        <v>PAPER, bond, Premium Grade, legal </v>
      </c>
      <c r="C319" s="46" t="str">
        <f>'[7]302-Supp'!E94</f>
        <v>ream</v>
      </c>
      <c r="D319" s="49">
        <f>'[6]PPMP'!D92</f>
        <v>131.1</v>
      </c>
      <c r="E319" s="103">
        <f>'[6]PPMP'!C92</f>
        <v>106</v>
      </c>
      <c r="F319" s="20">
        <f t="shared" si="5"/>
        <v>13896.599999999999</v>
      </c>
    </row>
    <row r="320" spans="1:6" ht="11.25">
      <c r="A320" s="45">
        <v>83</v>
      </c>
      <c r="B320" s="4" t="str">
        <f>'[6]PPMP'!B93</f>
        <v>PAPER, bond,Premium Grade,A4 </v>
      </c>
      <c r="C320" s="46" t="str">
        <f>'[7]302-Supp'!E95</f>
        <v>ream</v>
      </c>
      <c r="D320" s="49">
        <f>'[6]PPMP'!D93</f>
        <v>103.9</v>
      </c>
      <c r="E320" s="103">
        <f>'[6]PPMP'!C93</f>
        <v>106</v>
      </c>
      <c r="F320" s="20">
        <f t="shared" si="5"/>
        <v>11013.400000000001</v>
      </c>
    </row>
    <row r="321" spans="1:6" ht="11.25">
      <c r="A321" s="45">
        <v>84</v>
      </c>
      <c r="B321" s="4" t="str">
        <f>'[6]PPMP'!B94</f>
        <v>PASTE, solid, with water well, 200gms. </v>
      </c>
      <c r="C321" s="46" t="str">
        <f>'[7]302-Supp'!E96</f>
        <v>each</v>
      </c>
      <c r="D321" s="49">
        <f>'[6]PPMP'!D94</f>
        <v>23</v>
      </c>
      <c r="E321" s="103">
        <f>'[6]PPMP'!C94</f>
        <v>4</v>
      </c>
      <c r="F321" s="20">
        <f t="shared" si="5"/>
        <v>92</v>
      </c>
    </row>
    <row r="322" spans="1:6" ht="11.25">
      <c r="A322" s="45">
        <v>85</v>
      </c>
      <c r="B322" s="4" t="str">
        <f>'[6]PPMP'!B95</f>
        <v>PENCIL, lead, w/eraser </v>
      </c>
      <c r="C322" s="46" t="str">
        <f>'[7]302-Supp'!E97</f>
        <v>dozen</v>
      </c>
      <c r="D322" s="49">
        <f>'[6]PPMP'!D95</f>
        <v>23.95</v>
      </c>
      <c r="E322" s="103">
        <f>'[6]PPMP'!C95</f>
        <v>8</v>
      </c>
      <c r="F322" s="20">
        <f t="shared" si="5"/>
        <v>191.6</v>
      </c>
    </row>
    <row r="323" spans="1:6" ht="11.25">
      <c r="A323" s="45">
        <v>86</v>
      </c>
      <c r="B323" s="4" t="str">
        <f>'[6]PPMP'!B96</f>
        <v>PENCIL, mechanical, 0.5mm lead </v>
      </c>
      <c r="C323" s="46" t="str">
        <f>'[7]302-Supp'!E98</f>
        <v>each</v>
      </c>
      <c r="D323" s="49">
        <f>'[6]PPMP'!D96</f>
        <v>93.95</v>
      </c>
      <c r="E323" s="103">
        <f>'[6]PPMP'!C96</f>
        <v>20</v>
      </c>
      <c r="F323" s="20">
        <f t="shared" si="5"/>
        <v>1879</v>
      </c>
    </row>
    <row r="324" spans="1:6" ht="11.25">
      <c r="A324" s="45">
        <v>87</v>
      </c>
      <c r="B324" s="4" t="str">
        <f>'[6]PPMP'!B97</f>
        <v>PRINTER, 24-wire dot matrix, Fujitsu DL3850+</v>
      </c>
      <c r="C324" s="46" t="str">
        <f>'[7]302-Supp'!E99</f>
        <v>unit</v>
      </c>
      <c r="D324" s="49">
        <f>'[6]PPMP'!D97</f>
        <v>19116.55</v>
      </c>
      <c r="E324" s="103">
        <f>'[6]PPMP'!C97</f>
        <v>1</v>
      </c>
      <c r="F324" s="20">
        <f t="shared" si="5"/>
        <v>19116.55</v>
      </c>
    </row>
    <row r="325" spans="1:6" ht="11.25">
      <c r="A325" s="45">
        <v>88</v>
      </c>
      <c r="B325" s="4" t="str">
        <f>'[6]PPMP'!B98</f>
        <v>PUNCHER, heavy duty </v>
      </c>
      <c r="C325" s="46" t="str">
        <f>'[7]302-Supp'!E100</f>
        <v>each</v>
      </c>
      <c r="D325" s="49">
        <f>'[6]PPMP'!D98</f>
        <v>107.9</v>
      </c>
      <c r="E325" s="103">
        <f>'[6]PPMP'!C98</f>
        <v>6</v>
      </c>
      <c r="F325" s="20">
        <f t="shared" si="5"/>
        <v>647.4000000000001</v>
      </c>
    </row>
    <row r="326" spans="1:6" ht="11.25">
      <c r="A326" s="45">
        <v>89</v>
      </c>
      <c r="B326" s="4" t="str">
        <f>'[6]PPMP'!B99</f>
        <v>PUSH PIN, hammer head type,100s/box</v>
      </c>
      <c r="C326" s="46" t="str">
        <f>'[7]302-Supp'!E101</f>
        <v>box</v>
      </c>
      <c r="D326" s="49">
        <f>'[6]PPMP'!D99</f>
        <v>39.45</v>
      </c>
      <c r="E326" s="103">
        <f>'[6]PPMP'!C99</f>
        <v>17</v>
      </c>
      <c r="F326" s="20">
        <f t="shared" si="5"/>
        <v>670.6500000000001</v>
      </c>
    </row>
    <row r="327" spans="1:6" ht="11.25">
      <c r="A327" s="45">
        <v>90</v>
      </c>
      <c r="B327" s="4" t="str">
        <f>'[6]PPMP'!B100</f>
        <v>RECORD BOOK, 300 pages </v>
      </c>
      <c r="C327" s="46" t="str">
        <f>'[7]302-Supp'!E102</f>
        <v>book</v>
      </c>
      <c r="D327" s="49">
        <f>'[6]PPMP'!D100</f>
        <v>60.25</v>
      </c>
      <c r="E327" s="103">
        <f>'[6]PPMP'!C100</f>
        <v>4</v>
      </c>
      <c r="F327" s="20">
        <f t="shared" si="5"/>
        <v>241</v>
      </c>
    </row>
    <row r="328" spans="1:6" ht="11.25">
      <c r="A328" s="45">
        <v>91</v>
      </c>
      <c r="B328" s="4" t="str">
        <f>'[6]PPMP'!B101</f>
        <v>RECORD BOOK, 500 pages </v>
      </c>
      <c r="C328" s="46" t="str">
        <f>'[7]302-Supp'!E103</f>
        <v>book</v>
      </c>
      <c r="D328" s="49">
        <f>'[6]PPMP'!D101</f>
        <v>96.4</v>
      </c>
      <c r="E328" s="103">
        <f>'[6]PPMP'!C101</f>
        <v>10</v>
      </c>
      <c r="F328" s="20">
        <f t="shared" si="5"/>
        <v>964</v>
      </c>
    </row>
    <row r="329" spans="1:6" ht="11.25">
      <c r="A329" s="45">
        <v>92</v>
      </c>
      <c r="B329" s="4" t="str">
        <f>'[6]PPMP'!B102</f>
        <v>RIBBON, EPSON RN SO15086 </v>
      </c>
      <c r="C329" s="46" t="str">
        <f>'[7]302-Supp'!E104</f>
        <v>ca</v>
      </c>
      <c r="D329" s="49">
        <f>'[6]PPMP'!D102</f>
        <v>763.25</v>
      </c>
      <c r="E329" s="103">
        <f>'[6]PPMP'!C102</f>
        <v>4</v>
      </c>
      <c r="F329" s="20">
        <f t="shared" si="5"/>
        <v>3053</v>
      </c>
    </row>
    <row r="330" spans="1:6" ht="11.25">
      <c r="A330" s="45">
        <v>93</v>
      </c>
      <c r="B330" s="4" t="str">
        <f>'[6]PPMP'!B103</f>
        <v>RUBBER BAND, #18, 400 gms. </v>
      </c>
      <c r="C330" s="46" t="str">
        <f>'[7]302-Supp'!E105</f>
        <v>box</v>
      </c>
      <c r="D330" s="49">
        <f>'[6]PPMP'!D103</f>
        <v>135.65</v>
      </c>
      <c r="E330" s="103">
        <f>'[6]PPMP'!C103</f>
        <v>8</v>
      </c>
      <c r="F330" s="20">
        <f t="shared" si="5"/>
        <v>1085.2</v>
      </c>
    </row>
    <row r="331" spans="1:6" ht="11.25">
      <c r="A331" s="45">
        <v>94</v>
      </c>
      <c r="B331" s="4" t="str">
        <f>'[6]PPMP'!B104</f>
        <v>RULER, plastic, 12" </v>
      </c>
      <c r="C331" s="46" t="str">
        <f>'[7]302-Supp'!E106</f>
        <v>each</v>
      </c>
      <c r="D331" s="49">
        <f>'[6]PPMP'!D104</f>
        <v>3.85</v>
      </c>
      <c r="E331" s="103">
        <f>'[6]PPMP'!C104</f>
        <v>10</v>
      </c>
      <c r="F331" s="20">
        <f t="shared" si="5"/>
        <v>38.5</v>
      </c>
    </row>
    <row r="332" spans="1:6" ht="11.25">
      <c r="A332" s="45">
        <v>95</v>
      </c>
      <c r="B332" s="4" t="str">
        <f>'[6]PPMP'!B105</f>
        <v>RULER, plastic, 18" </v>
      </c>
      <c r="C332" s="46" t="str">
        <f>'[7]302-Supp'!E107</f>
        <v>each</v>
      </c>
      <c r="D332" s="49">
        <f>'[6]PPMP'!D105</f>
        <v>38.35</v>
      </c>
      <c r="E332" s="103">
        <f>'[6]PPMP'!C105</f>
        <v>10</v>
      </c>
      <c r="F332" s="20">
        <f t="shared" si="5"/>
        <v>383.5</v>
      </c>
    </row>
    <row r="333" spans="1:6" ht="11.25">
      <c r="A333" s="45">
        <v>96</v>
      </c>
      <c r="B333" s="4" t="str">
        <f>'[6]PPMP'!B106</f>
        <v>SCISSORS, (7") </v>
      </c>
      <c r="C333" s="46" t="str">
        <f>'[7]302-Supp'!E108</f>
        <v>pair</v>
      </c>
      <c r="D333" s="49">
        <f>'[6]PPMP'!D106</f>
        <v>20.85</v>
      </c>
      <c r="E333" s="103">
        <f>'[6]PPMP'!C106</f>
        <v>10</v>
      </c>
      <c r="F333" s="20">
        <f t="shared" si="5"/>
        <v>208.5</v>
      </c>
    </row>
    <row r="334" spans="1:6" ht="11.25">
      <c r="A334" s="45">
        <v>97</v>
      </c>
      <c r="B334" s="4" t="str">
        <f>'[6]PPMP'!B107</f>
        <v>SHARPENER, single cutterhead </v>
      </c>
      <c r="C334" s="46" t="str">
        <f>'[7]302-Supp'!E109</f>
        <v>each</v>
      </c>
      <c r="D334" s="49">
        <f>'[6]PPMP'!D107</f>
        <v>180.7</v>
      </c>
      <c r="E334" s="103">
        <f>'[6]PPMP'!C107</f>
        <v>10</v>
      </c>
      <c r="F334" s="20">
        <f t="shared" si="5"/>
        <v>1807</v>
      </c>
    </row>
    <row r="335" spans="1:6" ht="11.25">
      <c r="A335" s="45">
        <v>98</v>
      </c>
      <c r="B335" s="4" t="str">
        <f>'[6]PPMP'!B108</f>
        <v>SIGN PEN, blue </v>
      </c>
      <c r="C335" s="46" t="str">
        <f>'[7]302-Supp'!E110</f>
        <v>each</v>
      </c>
      <c r="D335" s="49">
        <f>'[6]PPMP'!D108</f>
        <v>45.45</v>
      </c>
      <c r="E335" s="103">
        <f>'[6]PPMP'!C108</f>
        <v>80</v>
      </c>
      <c r="F335" s="20">
        <f t="shared" si="5"/>
        <v>3636</v>
      </c>
    </row>
    <row r="336" spans="1:6" ht="11.25">
      <c r="A336" s="45">
        <v>99</v>
      </c>
      <c r="B336" s="4" t="str">
        <f>'[6]PPMP'!B109</f>
        <v>SIGN PEN, red </v>
      </c>
      <c r="C336" s="46" t="str">
        <f>'[7]302-Supp'!E111</f>
        <v>each</v>
      </c>
      <c r="D336" s="49">
        <f>'[6]PPMP'!D109</f>
        <v>45.45</v>
      </c>
      <c r="E336" s="103">
        <f>'[6]PPMP'!C109</f>
        <v>10</v>
      </c>
      <c r="F336" s="20">
        <f t="shared" si="5"/>
        <v>454.5</v>
      </c>
    </row>
    <row r="337" spans="1:6" ht="11.25">
      <c r="A337" s="45">
        <v>100</v>
      </c>
      <c r="B337" s="4" t="str">
        <f>'[6]PPMP'!B110</f>
        <v>SIGN PEN, black </v>
      </c>
      <c r="C337" s="46" t="str">
        <f>'[7]302-Supp'!E112</f>
        <v>each</v>
      </c>
      <c r="D337" s="49">
        <f>'[6]PPMP'!D110</f>
        <v>45.45</v>
      </c>
      <c r="E337" s="103">
        <f>'[6]PPMP'!C110</f>
        <v>70</v>
      </c>
      <c r="F337" s="20">
        <f t="shared" si="5"/>
        <v>3181.5</v>
      </c>
    </row>
    <row r="338" spans="1:6" ht="11.25">
      <c r="A338" s="45">
        <v>101</v>
      </c>
      <c r="B338" s="4" t="str">
        <f>'[6]PPMP'!B111</f>
        <v>STAMP PAD INK, violet, 50ml. </v>
      </c>
      <c r="C338" s="46" t="str">
        <f>'[7]302-Supp'!E113</f>
        <v>bottle</v>
      </c>
      <c r="D338" s="49">
        <f>'[6]PPMP'!D111</f>
        <v>23</v>
      </c>
      <c r="E338" s="103">
        <f>'[6]PPMP'!C111</f>
        <v>9</v>
      </c>
      <c r="F338" s="20">
        <f t="shared" si="5"/>
        <v>207</v>
      </c>
    </row>
    <row r="339" spans="1:6" ht="11.25">
      <c r="A339" s="45">
        <v>102</v>
      </c>
      <c r="B339" s="4" t="str">
        <f>'[6]PPMP'!B112</f>
        <v>STAMP PAD, felt pad </v>
      </c>
      <c r="C339" s="46" t="str">
        <f>'[7]302-Supp'!E114</f>
        <v>each</v>
      </c>
      <c r="D339" s="49">
        <f>'[6]PPMP'!D112</f>
        <v>26.3</v>
      </c>
      <c r="E339" s="103">
        <f>'[6]PPMP'!C112</f>
        <v>7</v>
      </c>
      <c r="F339" s="20">
        <f t="shared" si="5"/>
        <v>184.1</v>
      </c>
    </row>
    <row r="340" spans="1:6" ht="11.25">
      <c r="A340" s="45">
        <v>103</v>
      </c>
      <c r="B340" s="4" t="str">
        <f>'[6]PPMP'!B113</f>
        <v>STAMPING DATER, automatic, with ink pad </v>
      </c>
      <c r="C340" s="46" t="str">
        <f>'[7]302-Supp'!E115</f>
        <v>each</v>
      </c>
      <c r="D340" s="49">
        <f>'[6]PPMP'!D113</f>
        <v>465.4</v>
      </c>
      <c r="E340" s="103">
        <f>'[6]PPMP'!C113</f>
        <v>6</v>
      </c>
      <c r="F340" s="20">
        <f t="shared" si="5"/>
        <v>2792.3999999999996</v>
      </c>
    </row>
    <row r="341" spans="1:6" ht="11.25">
      <c r="A341" s="45">
        <v>104</v>
      </c>
      <c r="B341" s="4" t="str">
        <f>'[6]PPMP'!B114</f>
        <v>STAMPING DATER, self-inking stamp, mechanical </v>
      </c>
      <c r="C341" s="46" t="str">
        <f>'[7]302-Supp'!E116</f>
        <v>each</v>
      </c>
      <c r="D341" s="49">
        <f>'[6]PPMP'!D114</f>
        <v>465.4</v>
      </c>
      <c r="E341" s="103">
        <f>'[6]PPMP'!C114</f>
        <v>6</v>
      </c>
      <c r="F341" s="20">
        <f t="shared" si="5"/>
        <v>2792.3999999999996</v>
      </c>
    </row>
    <row r="342" spans="1:6" ht="11.25">
      <c r="A342" s="45">
        <v>105</v>
      </c>
      <c r="B342" s="4" t="str">
        <f>'[6]PPMP'!B115</f>
        <v>STAPLE REMOVER, twin jaws </v>
      </c>
      <c r="C342" s="46" t="str">
        <f>'[7]302-Supp'!E117</f>
        <v>each</v>
      </c>
      <c r="D342" s="49">
        <f>'[6]PPMP'!D115</f>
        <v>18.95</v>
      </c>
      <c r="E342" s="103">
        <f>'[6]PPMP'!C115</f>
        <v>10</v>
      </c>
      <c r="F342" s="20">
        <f t="shared" si="5"/>
        <v>189.5</v>
      </c>
    </row>
    <row r="343" spans="1:6" ht="11.25">
      <c r="A343" s="45">
        <v>106</v>
      </c>
      <c r="B343" s="4" t="str">
        <f>'[6]PPMP'!B116</f>
        <v>STAPLE WIRE, standard, #35, 5000s/box </v>
      </c>
      <c r="C343" s="46" t="str">
        <f>'[7]302-Supp'!E118</f>
        <v>box</v>
      </c>
      <c r="D343" s="49">
        <f>'[6]PPMP'!D116</f>
        <v>24.85</v>
      </c>
      <c r="E343" s="103">
        <f>'[6]PPMP'!C116</f>
        <v>34</v>
      </c>
      <c r="F343" s="20">
        <f t="shared" si="5"/>
        <v>844.9000000000001</v>
      </c>
    </row>
    <row r="344" spans="1:6" ht="11.25">
      <c r="A344" s="45">
        <v>107</v>
      </c>
      <c r="B344" s="4" t="str">
        <f>'[6]PPMP'!B117</f>
        <v>STAPLER, heavy duty </v>
      </c>
      <c r="C344" s="46" t="str">
        <f>'[7]302-Supp'!E119</f>
        <v>each</v>
      </c>
      <c r="D344" s="49">
        <f>'[6]PPMP'!D117</f>
        <v>151.85</v>
      </c>
      <c r="E344" s="103">
        <f>'[6]PPMP'!C117</f>
        <v>10</v>
      </c>
      <c r="F344" s="20">
        <f t="shared" si="5"/>
        <v>1518.5</v>
      </c>
    </row>
    <row r="345" spans="1:6" ht="11.25">
      <c r="A345" s="45">
        <v>108</v>
      </c>
      <c r="B345" s="4" t="str">
        <f>'[6]PPMP'!B118</f>
        <v>TAPE DISPENSER, heavy duty, for 24mm(1") </v>
      </c>
      <c r="C345" s="46" t="str">
        <f>'[7]302-Supp'!E120</f>
        <v>each</v>
      </c>
      <c r="D345" s="49">
        <f>'[6]PPMP'!D118</f>
        <v>54.75</v>
      </c>
      <c r="E345" s="103">
        <f>'[6]PPMP'!C118</f>
        <v>10</v>
      </c>
      <c r="F345" s="20">
        <f t="shared" si="5"/>
        <v>547.5</v>
      </c>
    </row>
    <row r="346" spans="1:6" ht="11.25">
      <c r="A346" s="45">
        <v>109</v>
      </c>
      <c r="B346" s="4" t="str">
        <f>'[6]PPMP'!B119</f>
        <v>TAPE, adding machine </v>
      </c>
      <c r="C346" s="46" t="str">
        <f>'[7]302-Supp'!E121</f>
        <v>roll</v>
      </c>
      <c r="D346" s="49">
        <f>'[6]PPMP'!D119</f>
        <v>10.4</v>
      </c>
      <c r="E346" s="103">
        <f>'[6]PPMP'!C119</f>
        <v>10</v>
      </c>
      <c r="F346" s="20">
        <f t="shared" si="5"/>
        <v>104</v>
      </c>
    </row>
    <row r="347" spans="1:6" ht="11.25">
      <c r="A347" s="45">
        <v>110</v>
      </c>
      <c r="B347" s="4" t="str">
        <f>'[6]PPMP'!B120</f>
        <v>TAPE, masking (1"), 24mm </v>
      </c>
      <c r="C347" s="46" t="str">
        <f>'[7]302-Supp'!E122</f>
        <v>roll</v>
      </c>
      <c r="D347" s="49">
        <f>'[6]PPMP'!D120</f>
        <v>48.2</v>
      </c>
      <c r="E347" s="103">
        <f>'[6]PPMP'!C120</f>
        <v>20</v>
      </c>
      <c r="F347" s="20">
        <f t="shared" si="5"/>
        <v>964</v>
      </c>
    </row>
    <row r="348" spans="1:6" ht="11.25">
      <c r="A348" s="45">
        <v>111</v>
      </c>
      <c r="B348" s="4" t="str">
        <f>'[6]PPMP'!B121</f>
        <v>TAPE, masking (2"), 48mm </v>
      </c>
      <c r="C348" s="46" t="str">
        <f>'[7]302-Supp'!E123</f>
        <v>roll </v>
      </c>
      <c r="D348" s="49">
        <f>'[6]PPMP'!D121</f>
        <v>96.15</v>
      </c>
      <c r="E348" s="103">
        <f>'[6]PPMP'!C121</f>
        <v>20</v>
      </c>
      <c r="F348" s="20">
        <f t="shared" si="5"/>
        <v>1923</v>
      </c>
    </row>
    <row r="349" spans="1:6" ht="11.25">
      <c r="A349" s="45">
        <v>112</v>
      </c>
      <c r="B349" s="4" t="str">
        <f>'[6]PPMP'!B122</f>
        <v>TAPE, packaging, 48mm, (2") </v>
      </c>
      <c r="C349" s="46" t="str">
        <f>'[7]302-Supp'!E124</f>
        <v>roll</v>
      </c>
      <c r="D349" s="49">
        <f>'[6]PPMP'!D122</f>
        <v>31.7</v>
      </c>
      <c r="E349" s="103">
        <f>'[6]PPMP'!C122</f>
        <v>17</v>
      </c>
      <c r="F349" s="20">
        <f t="shared" si="5"/>
        <v>538.9</v>
      </c>
    </row>
    <row r="350" spans="1:6" ht="11.25">
      <c r="A350" s="45">
        <v>113</v>
      </c>
      <c r="B350" s="4" t="str">
        <f>'[6]PPMP'!B123</f>
        <v>TAPE, transparent, (1"), 24mm </v>
      </c>
      <c r="C350" s="46" t="str">
        <f>'[7]302-Supp'!E125</f>
        <v>roll</v>
      </c>
      <c r="D350" s="49">
        <f>'[6]PPMP'!D123</f>
        <v>15.8</v>
      </c>
      <c r="E350" s="103">
        <f>'[6]PPMP'!C123</f>
        <v>20</v>
      </c>
      <c r="F350" s="20">
        <f t="shared" si="5"/>
        <v>316</v>
      </c>
    </row>
    <row r="351" spans="1:6" ht="11.25">
      <c r="A351" s="45">
        <v>114</v>
      </c>
      <c r="B351" s="4" t="str">
        <f>'[6]PPMP'!B124</f>
        <v>TAPE, transparent, (2"), 48mm </v>
      </c>
      <c r="C351" s="46" t="str">
        <f>'[7]302-Supp'!E126</f>
        <v>roll</v>
      </c>
      <c r="D351" s="49">
        <f>'[6]PPMP'!D124</f>
        <v>31.7</v>
      </c>
      <c r="E351" s="103">
        <f>'[6]PPMP'!C124</f>
        <v>20</v>
      </c>
      <c r="F351" s="20">
        <f t="shared" si="5"/>
        <v>634</v>
      </c>
    </row>
    <row r="352" spans="1:6" ht="11.25">
      <c r="A352" s="45">
        <v>115</v>
      </c>
      <c r="B352" s="4" t="str">
        <f>'[6]PPMP'!B125</f>
        <v>TOILET DEODORANT CAKE, 99%, 50gms. </v>
      </c>
      <c r="C352" s="46" t="str">
        <f>'[7]302-Supp'!E127</f>
        <v>box </v>
      </c>
      <c r="D352" s="49">
        <f>'[6]PPMP'!D125</f>
        <v>30.7</v>
      </c>
      <c r="E352" s="103">
        <f>'[6]PPMP'!C125</f>
        <v>16</v>
      </c>
      <c r="F352" s="20">
        <f t="shared" si="5"/>
        <v>491.2</v>
      </c>
    </row>
    <row r="353" spans="1:6" ht="11.25">
      <c r="A353" s="45">
        <v>116</v>
      </c>
      <c r="B353" s="4" t="str">
        <f>'[6]PPMP'!B126</f>
        <v>TOILET TISSUE, 12 rolls/pack </v>
      </c>
      <c r="C353" s="46" t="str">
        <f>'[7]302-Supp'!E128</f>
        <v>pack</v>
      </c>
      <c r="D353" s="49">
        <f>'[6]PPMP'!D126</f>
        <v>76.65</v>
      </c>
      <c r="E353" s="103">
        <f>'[6]PPMP'!C126</f>
        <v>17</v>
      </c>
      <c r="F353" s="20">
        <f t="shared" si="5"/>
        <v>1303.0500000000002</v>
      </c>
    </row>
    <row r="354" spans="1:6" ht="11.25">
      <c r="A354" s="45">
        <v>117</v>
      </c>
      <c r="B354" s="4" t="str">
        <f>'[6]PPMP'!B127</f>
        <v>TRASHBAG, plastic, black, gusseted type, 40" length, width 18.5", 10pcs/roll </v>
      </c>
      <c r="C354" s="46" t="str">
        <f>'[7]302-Supp'!E129</f>
        <v>roll</v>
      </c>
      <c r="D354" s="49">
        <f>'[6]PPMP'!D127</f>
        <v>151.15</v>
      </c>
      <c r="E354" s="103">
        <f>'[6]PPMP'!C127</f>
        <v>12</v>
      </c>
      <c r="F354" s="20">
        <f t="shared" si="5"/>
        <v>1813.8000000000002</v>
      </c>
    </row>
    <row r="355" spans="1:6" ht="11.25">
      <c r="A355" s="45">
        <v>118</v>
      </c>
      <c r="B355" s="4" t="str">
        <f>'[6]PPMP'!B128</f>
        <v>TWINE, Plastic, one kilo per roll </v>
      </c>
      <c r="C355" s="46" t="str">
        <f>'[7]302-Supp'!E130</f>
        <v>each</v>
      </c>
      <c r="D355" s="49">
        <f>'[6]PPMP'!D128</f>
        <v>65.7</v>
      </c>
      <c r="E355" s="103">
        <f>'[6]PPMP'!C128</f>
        <v>10</v>
      </c>
      <c r="F355" s="20">
        <f t="shared" si="5"/>
        <v>657</v>
      </c>
    </row>
    <row r="356" spans="1:6" ht="11.25">
      <c r="A356" s="45">
        <v>119</v>
      </c>
      <c r="B356" s="4" t="str">
        <f>'[6]PPMP'!B129</f>
        <v>WASTE BASKET, plastic</v>
      </c>
      <c r="C356" s="46" t="str">
        <f>'[7]302-Supp'!E131</f>
        <v>each</v>
      </c>
      <c r="D356" s="49">
        <f>'[6]PPMP'!D129</f>
        <v>27.4</v>
      </c>
      <c r="E356" s="103">
        <f>'[6]PPMP'!C129</f>
        <v>10</v>
      </c>
      <c r="F356" s="20">
        <f t="shared" si="5"/>
        <v>274</v>
      </c>
    </row>
    <row r="357" spans="1:6" ht="11.25">
      <c r="A357" s="45">
        <v>120</v>
      </c>
      <c r="B357" s="4" t="str">
        <f>'[6]PPMP'!B130</f>
        <v>WRAPPING PAPER, kraft,65gms. </v>
      </c>
      <c r="C357" s="46" t="str">
        <f>'[7]302-Supp'!E132</f>
        <v>roll</v>
      </c>
      <c r="D357" s="49">
        <f>'[6]PPMP'!D130</f>
        <v>175.2</v>
      </c>
      <c r="E357" s="103">
        <f>'[6]PPMP'!C130</f>
        <v>2</v>
      </c>
      <c r="F357" s="20">
        <f t="shared" si="5"/>
        <v>350.4</v>
      </c>
    </row>
    <row r="358" spans="1:6" ht="11.25">
      <c r="A358" s="45">
        <v>121</v>
      </c>
      <c r="B358" s="135" t="str">
        <f>'[6]PPMP'!B133</f>
        <v>White Board</v>
      </c>
      <c r="C358" s="136" t="str">
        <f>'[7]302-Supp'!$E$135</f>
        <v>piece</v>
      </c>
      <c r="D358" s="49">
        <f>'[6]PPMP'!D133</f>
        <v>500</v>
      </c>
      <c r="E358" s="103">
        <f>'[6]PPMP'!C133</f>
        <v>1</v>
      </c>
      <c r="F358" s="20">
        <f t="shared" si="5"/>
        <v>500</v>
      </c>
    </row>
    <row r="359" spans="1:6" ht="11.25">
      <c r="A359" s="45">
        <v>122</v>
      </c>
      <c r="B359" s="135" t="str">
        <f>'[6]PPMP'!B134</f>
        <v>Correction Pen, rolling ball-metal tip</v>
      </c>
      <c r="C359" s="136" t="str">
        <f>'[7]302-Supp'!E137</f>
        <v>piece</v>
      </c>
      <c r="D359" s="49">
        <f>'[6]PPMP'!D134</f>
        <v>100</v>
      </c>
      <c r="E359" s="103">
        <f>'[6]PPMP'!C134</f>
        <v>18</v>
      </c>
      <c r="F359" s="20">
        <f t="shared" si="5"/>
        <v>1800</v>
      </c>
    </row>
    <row r="360" spans="1:6" ht="11.25">
      <c r="A360" s="45">
        <v>123</v>
      </c>
      <c r="B360" s="135" t="str">
        <f>'[6]PPMP'!B135</f>
        <v>Paper Cutterboard 18"</v>
      </c>
      <c r="C360" s="136" t="str">
        <f>'[7]302-Supp'!E138</f>
        <v>piece</v>
      </c>
      <c r="D360" s="49">
        <f>'[6]PPMP'!D135</f>
        <v>300</v>
      </c>
      <c r="E360" s="103">
        <f>'[6]PPMP'!C135</f>
        <v>3</v>
      </c>
      <c r="F360" s="20">
        <f t="shared" si="5"/>
        <v>900</v>
      </c>
    </row>
    <row r="361" spans="1:6" ht="11.25">
      <c r="A361" s="45">
        <v>124</v>
      </c>
      <c r="B361" s="135" t="str">
        <f>'[6]PPMP'!B136</f>
        <v>Stapler with remover</v>
      </c>
      <c r="C361" s="136" t="str">
        <f>'[7]302-Supp'!E139</f>
        <v>piece</v>
      </c>
      <c r="D361" s="49">
        <f>'[6]PPMP'!D136</f>
        <v>70</v>
      </c>
      <c r="E361" s="103">
        <f>'[6]PPMP'!C136</f>
        <v>7</v>
      </c>
      <c r="F361" s="20">
        <f t="shared" si="5"/>
        <v>490</v>
      </c>
    </row>
    <row r="362" spans="1:6" ht="11.25">
      <c r="A362" s="45">
        <v>125</v>
      </c>
      <c r="B362" s="135" t="str">
        <f>'[6]PPMP'!B137</f>
        <v>Ballpen, Ballpoint Black</v>
      </c>
      <c r="C362" s="136" t="str">
        <f>'[7]302-Supp'!E140</f>
        <v>box</v>
      </c>
      <c r="D362" s="49">
        <f>'[6]PPMP'!D137</f>
        <v>5</v>
      </c>
      <c r="E362" s="103">
        <f>'[6]PPMP'!C137</f>
        <v>19</v>
      </c>
      <c r="F362" s="20">
        <f t="shared" si="5"/>
        <v>95</v>
      </c>
    </row>
    <row r="363" spans="1:6" ht="11.25">
      <c r="A363" s="45">
        <v>126</v>
      </c>
      <c r="B363" s="135" t="str">
        <f>'[6]PPMP'!B138</f>
        <v>Picture Frame 8.5x11</v>
      </c>
      <c r="C363" s="136" t="str">
        <f>'[7]302-Supp'!E141</f>
        <v>piece</v>
      </c>
      <c r="D363" s="49">
        <f>'[6]PPMP'!D138</f>
        <v>50</v>
      </c>
      <c r="E363" s="103">
        <f>'[6]PPMP'!C138</f>
        <v>2</v>
      </c>
      <c r="F363" s="20">
        <f t="shared" si="5"/>
        <v>100</v>
      </c>
    </row>
    <row r="364" spans="1:6" ht="11.25">
      <c r="A364" s="45">
        <v>127</v>
      </c>
      <c r="B364" s="135" t="str">
        <f>'[6]PPMP'!B139</f>
        <v>Toner TN-2025, brother HL-2040</v>
      </c>
      <c r="C364" s="136" t="str">
        <f>'[7]302-Supp'!E142</f>
        <v>cart</v>
      </c>
      <c r="D364" s="49">
        <f>'[6]PPMP'!D139</f>
        <v>2000</v>
      </c>
      <c r="E364" s="103">
        <f>'[6]PPMP'!C139</f>
        <v>4</v>
      </c>
      <c r="F364" s="20">
        <f t="shared" si="5"/>
        <v>8000</v>
      </c>
    </row>
    <row r="365" spans="1:6" ht="11.25">
      <c r="A365" s="45">
        <v>128</v>
      </c>
      <c r="B365" s="135" t="str">
        <f>'[6]PPMP'!B140</f>
        <v>LCD TV 46"</v>
      </c>
      <c r="C365" s="136" t="str">
        <f>'[7]302-Supp'!E145</f>
        <v>SET</v>
      </c>
      <c r="D365" s="49">
        <f>'[6]PPMP'!D140</f>
        <v>70000</v>
      </c>
      <c r="E365" s="103">
        <f>'[6]PPMP'!C140</f>
        <v>3</v>
      </c>
      <c r="F365" s="20">
        <f t="shared" si="5"/>
        <v>210000</v>
      </c>
    </row>
    <row r="366" spans="1:6" ht="11.25">
      <c r="A366" s="45">
        <v>129</v>
      </c>
      <c r="B366" s="135" t="str">
        <f>'[6]PPMP'!B141</f>
        <v>DVD PLAYER</v>
      </c>
      <c r="C366" s="136" t="str">
        <f>'[7]302-Supp'!E146</f>
        <v>SET</v>
      </c>
      <c r="D366" s="49">
        <f>'[6]PPMP'!D141</f>
        <v>7000</v>
      </c>
      <c r="E366" s="103">
        <f>'[6]PPMP'!C141</f>
        <v>1</v>
      </c>
      <c r="F366" s="20">
        <f t="shared" si="5"/>
        <v>7000</v>
      </c>
    </row>
    <row r="367" spans="1:6" ht="11.25">
      <c r="A367" s="45">
        <v>130</v>
      </c>
      <c r="B367" s="135" t="str">
        <f>'[6]PPMP'!B142</f>
        <v>SOFA</v>
      </c>
      <c r="C367" s="136" t="str">
        <f>'[7]302-Supp'!E150</f>
        <v>SET</v>
      </c>
      <c r="D367" s="49">
        <f>'[6]PPMP'!D142</f>
        <v>30000</v>
      </c>
      <c r="E367" s="103">
        <f>'[6]PPMP'!C142</f>
        <v>2</v>
      </c>
      <c r="F367" s="20">
        <f t="shared" si="5"/>
        <v>60000</v>
      </c>
    </row>
    <row r="368" spans="1:6" ht="11.25">
      <c r="A368" s="45">
        <v>131</v>
      </c>
      <c r="B368" s="135" t="str">
        <f>'[6]PPMP'!B143</f>
        <v>GANG CHAIR,  5 SETTERS</v>
      </c>
      <c r="C368" s="136" t="str">
        <f>'[7]302-Supp'!E151</f>
        <v>UNIT</v>
      </c>
      <c r="D368" s="49">
        <f>'[6]PPMP'!D143</f>
        <v>8000</v>
      </c>
      <c r="E368" s="103">
        <f>'[6]PPMP'!C143</f>
        <v>100</v>
      </c>
      <c r="F368" s="20">
        <f aca="true" t="shared" si="6" ref="F368:F380">D368*E368</f>
        <v>800000</v>
      </c>
    </row>
    <row r="369" spans="1:6" ht="11.25">
      <c r="A369" s="45">
        <v>132</v>
      </c>
      <c r="B369" s="135" t="str">
        <f>'[6]PPMP'!B144</f>
        <v>WHEELCHAIR</v>
      </c>
      <c r="C369" s="136" t="str">
        <f>'[7]302-Supp'!E152</f>
        <v>UNIT</v>
      </c>
      <c r="D369" s="49">
        <f>'[6]PPMP'!D144</f>
        <v>8000</v>
      </c>
      <c r="E369" s="103">
        <f>'[6]PPMP'!C144</f>
        <v>1</v>
      </c>
      <c r="F369" s="20">
        <f t="shared" si="6"/>
        <v>8000</v>
      </c>
    </row>
    <row r="370" spans="1:6" ht="11.25">
      <c r="A370" s="45">
        <v>133</v>
      </c>
      <c r="B370" s="135" t="str">
        <f>'[6]PPMP'!B145</f>
        <v>OFFICE TABLE</v>
      </c>
      <c r="C370" s="136" t="str">
        <f>'[7]302-Supp'!E153</f>
        <v>UNIT</v>
      </c>
      <c r="D370" s="49">
        <f>'[6]PPMP'!D145</f>
        <v>5000</v>
      </c>
      <c r="E370" s="103">
        <f>'[6]PPMP'!C145</f>
        <v>1</v>
      </c>
      <c r="F370" s="20">
        <f t="shared" si="6"/>
        <v>5000</v>
      </c>
    </row>
    <row r="371" spans="1:6" ht="11.25">
      <c r="A371" s="45">
        <v>134</v>
      </c>
      <c r="B371" s="135" t="str">
        <f>'[6]PPMP'!B146</f>
        <v>EXECUTIVE CHAIR</v>
      </c>
      <c r="C371" s="136" t="str">
        <f>'[7]302-Supp'!E154</f>
        <v>UNIT</v>
      </c>
      <c r="D371" s="49">
        <f>'[6]PPMP'!D146</f>
        <v>3000</v>
      </c>
      <c r="E371" s="103">
        <f>'[6]PPMP'!C146</f>
        <v>10</v>
      </c>
      <c r="F371" s="20">
        <f t="shared" si="6"/>
        <v>30000</v>
      </c>
    </row>
    <row r="372" spans="1:6" ht="11.25">
      <c r="A372" s="45">
        <v>135</v>
      </c>
      <c r="B372" s="135" t="str">
        <f>'[6]PPMP'!B147</f>
        <v>VISITOR CHAIR</v>
      </c>
      <c r="C372" s="136" t="str">
        <f>'[7]302-Supp'!E155</f>
        <v>SET</v>
      </c>
      <c r="D372" s="49">
        <f>'[6]PPMP'!D147</f>
        <v>2000</v>
      </c>
      <c r="E372" s="103">
        <f>'[6]PPMP'!C147</f>
        <v>10</v>
      </c>
      <c r="F372" s="20">
        <f t="shared" si="6"/>
        <v>20000</v>
      </c>
    </row>
    <row r="373" spans="1:6" ht="11.25">
      <c r="A373" s="45">
        <v>136</v>
      </c>
      <c r="B373" s="135" t="str">
        <f>'[6]PPMP'!B148</f>
        <v>PORTABLE RETRACTABLE STANCHEON</v>
      </c>
      <c r="C373" s="136" t="str">
        <f>'[7]302-Supp'!E156</f>
        <v>UNIT</v>
      </c>
      <c r="D373" s="49">
        <f>'[6]PPMP'!D148</f>
        <v>6000</v>
      </c>
      <c r="E373" s="103">
        <f>'[6]PPMP'!C148</f>
        <v>6</v>
      </c>
      <c r="F373" s="20">
        <f t="shared" si="6"/>
        <v>36000</v>
      </c>
    </row>
    <row r="374" spans="1:6" ht="11.25">
      <c r="A374" s="45">
        <v>137</v>
      </c>
      <c r="B374" s="135" t="str">
        <f>'[6]PPMP'!B149</f>
        <v>GARBAGE BIN</v>
      </c>
      <c r="C374" s="136" t="str">
        <f>'[7]302-Supp'!E157</f>
        <v>UNIT</v>
      </c>
      <c r="D374" s="49">
        <f>'[6]PPMP'!D149</f>
        <v>6000</v>
      </c>
      <c r="E374" s="103">
        <f>'[6]PPMP'!C149</f>
        <v>3</v>
      </c>
      <c r="F374" s="20">
        <f t="shared" si="6"/>
        <v>18000</v>
      </c>
    </row>
    <row r="375" spans="1:6" ht="11.25">
      <c r="A375" s="45">
        <v>138</v>
      </c>
      <c r="B375" s="135" t="str">
        <f>'[6]PPMP'!B150</f>
        <v>COFFEE DESPENSER</v>
      </c>
      <c r="C375" s="136" t="str">
        <f>'[7]302-Supp'!E158</f>
        <v>UNIT</v>
      </c>
      <c r="D375" s="49">
        <f>'[6]PPMP'!D150</f>
        <v>30000</v>
      </c>
      <c r="E375" s="103">
        <f>'[6]PPMP'!C150</f>
        <v>3</v>
      </c>
      <c r="F375" s="20">
        <f t="shared" si="6"/>
        <v>90000</v>
      </c>
    </row>
    <row r="376" spans="1:6" ht="11.25">
      <c r="A376" s="45">
        <v>139</v>
      </c>
      <c r="B376" s="135" t="str">
        <f>'[6]PPMP'!B151</f>
        <v>AIRCONDITIONING UNIT</v>
      </c>
      <c r="C376" s="136" t="str">
        <f>'[7]302-Supp'!E159</f>
        <v>UNIT</v>
      </c>
      <c r="D376" s="49">
        <f>'[6]PPMP'!D151</f>
        <v>100000</v>
      </c>
      <c r="E376" s="103">
        <f>'[6]PPMP'!C151</f>
        <v>4</v>
      </c>
      <c r="F376" s="20">
        <f t="shared" si="6"/>
        <v>400000</v>
      </c>
    </row>
    <row r="377" spans="1:6" ht="11.25">
      <c r="A377" s="45">
        <v>140</v>
      </c>
      <c r="B377" s="135" t="str">
        <f>'[6]PPMP'!B152</f>
        <v>REFRIGIRATOR/KITCHEN WARES</v>
      </c>
      <c r="C377" s="136" t="str">
        <f>'[7]302-Supp'!E160</f>
        <v>UNIT</v>
      </c>
      <c r="D377" s="49">
        <f>'[6]PPMP'!D152</f>
        <v>50000</v>
      </c>
      <c r="E377" s="103">
        <f>'[6]PPMP'!C152</f>
        <v>2</v>
      </c>
      <c r="F377" s="20">
        <f t="shared" si="6"/>
        <v>100000</v>
      </c>
    </row>
    <row r="378" spans="1:6" ht="11.25">
      <c r="A378" s="45">
        <v>141</v>
      </c>
      <c r="B378" s="135" t="str">
        <f>'[6]PPMP'!B153</f>
        <v>GALAXY TAB 2 10.1</v>
      </c>
      <c r="C378" s="136" t="str">
        <f>'[7]302-Supp'!E164</f>
        <v>UNIT</v>
      </c>
      <c r="D378" s="49">
        <f>'[6]PPMP'!D153</f>
        <v>25000</v>
      </c>
      <c r="E378" s="103">
        <f>'[6]PPMP'!C153</f>
        <v>2</v>
      </c>
      <c r="F378" s="20">
        <f t="shared" si="6"/>
        <v>50000</v>
      </c>
    </row>
    <row r="379" spans="1:6" ht="11.25">
      <c r="A379" s="45">
        <v>142</v>
      </c>
      <c r="B379" s="135" t="str">
        <f>'[6]PPMP'!B154</f>
        <v>OPTICAL MOUSE</v>
      </c>
      <c r="C379" s="136" t="str">
        <f>'[7]302-Supp'!E165</f>
        <v>UNIT</v>
      </c>
      <c r="D379" s="49">
        <f>'[6]PPMP'!D154</f>
        <v>200</v>
      </c>
      <c r="E379" s="103">
        <f>'[6]PPMP'!C154</f>
        <v>10</v>
      </c>
      <c r="F379" s="20">
        <f t="shared" si="6"/>
        <v>2000</v>
      </c>
    </row>
    <row r="380" spans="1:6" ht="12" thickBot="1">
      <c r="A380" s="45">
        <v>143</v>
      </c>
      <c r="B380" s="135" t="str">
        <f>'[6]PPMP'!B155</f>
        <v>LAPTOP COMPUTER</v>
      </c>
      <c r="C380" s="136" t="str">
        <f>'[7]302-Supp'!E166</f>
        <v>UNIT</v>
      </c>
      <c r="D380" s="49">
        <f>'[6]PPMP'!D155</f>
        <v>30000</v>
      </c>
      <c r="E380" s="103">
        <f>'[6]PPMP'!C155</f>
        <v>3</v>
      </c>
      <c r="F380" s="20">
        <f t="shared" si="6"/>
        <v>90000</v>
      </c>
    </row>
    <row r="381" spans="1:6" ht="13.5" customHeight="1" thickBot="1">
      <c r="A381" s="154" t="s">
        <v>20</v>
      </c>
      <c r="B381" s="165"/>
      <c r="C381" s="165"/>
      <c r="D381" s="166"/>
      <c r="E381" s="137">
        <f>SUM(F238:F380)</f>
        <v>2320972.6</v>
      </c>
      <c r="F381" s="138"/>
    </row>
    <row r="382" spans="1:6" ht="11.25">
      <c r="A382" s="157" t="s">
        <v>4</v>
      </c>
      <c r="B382" s="158"/>
      <c r="C382" s="158"/>
      <c r="D382" s="159"/>
      <c r="E382" s="187" t="s">
        <v>16</v>
      </c>
      <c r="F382" s="175"/>
    </row>
    <row r="383" spans="1:6" ht="12" thickBot="1">
      <c r="A383" s="160"/>
      <c r="B383" s="161"/>
      <c r="C383" s="161"/>
      <c r="D383" s="162"/>
      <c r="E383" s="188"/>
      <c r="F383" s="189"/>
    </row>
    <row r="384" spans="1:6" s="15" customFormat="1" ht="11.25">
      <c r="A384" s="93">
        <v>1</v>
      </c>
      <c r="B384" s="94" t="str">
        <f>'[3]Sheet1'!A19</f>
        <v>AIR FRESHENER, 280mL/can</v>
      </c>
      <c r="C384" s="95" t="str">
        <f>'[3]Sheet1'!B19</f>
        <v>can</v>
      </c>
      <c r="D384" s="96">
        <f>'[3]Sheet1'!P19</f>
        <v>86.06</v>
      </c>
      <c r="E384" s="117">
        <f>'[3]Sheet1'!O19</f>
        <v>6</v>
      </c>
      <c r="F384" s="97">
        <f>SUM(D384*E384)</f>
        <v>516.36</v>
      </c>
    </row>
    <row r="385" spans="1:6" s="15" customFormat="1" ht="11.25">
      <c r="A385" s="11">
        <v>2</v>
      </c>
      <c r="B385" s="4" t="str">
        <f>'[3]Sheet1'!A20</f>
        <v>ALCOHOL, 70%, ethyl</v>
      </c>
      <c r="C385" s="18" t="str">
        <f>'[3]Sheet1'!B20</f>
        <v>bottle</v>
      </c>
      <c r="D385" s="19">
        <f>'[3]Sheet1'!P20</f>
        <v>38.22</v>
      </c>
      <c r="E385" s="118">
        <f>'[3]Sheet1'!O20</f>
        <v>4</v>
      </c>
      <c r="F385" s="20">
        <f aca="true" t="shared" si="7" ref="F385:F408">SUM(D385*E385)</f>
        <v>152.88</v>
      </c>
    </row>
    <row r="386" spans="1:6" s="15" customFormat="1" ht="11.25">
      <c r="A386" s="11">
        <v>3</v>
      </c>
      <c r="B386" s="4" t="str">
        <f>'[3]Sheet1'!A21</f>
        <v>BALLPEN</v>
      </c>
      <c r="C386" s="18" t="str">
        <f>'[3]Sheet1'!B21</f>
        <v>piece</v>
      </c>
      <c r="D386" s="21">
        <f>'[3]Sheet1'!P21</f>
        <v>5</v>
      </c>
      <c r="E386" s="118">
        <f>'[3]Sheet1'!O21</f>
        <v>24</v>
      </c>
      <c r="F386" s="20">
        <f t="shared" si="7"/>
        <v>120</v>
      </c>
    </row>
    <row r="387" spans="1:6" s="15" customFormat="1" ht="11.25">
      <c r="A387" s="11">
        <v>4</v>
      </c>
      <c r="B387" s="4" t="str">
        <f>'[3]Sheet1'!A22</f>
        <v>INSECTICIDE, 600mL (420g) /can</v>
      </c>
      <c r="C387" s="18" t="str">
        <f>'[3]Sheet1'!B22</f>
        <v>can</v>
      </c>
      <c r="D387" s="21">
        <f>'[3]Sheet1'!P22</f>
        <v>117.52</v>
      </c>
      <c r="E387" s="118">
        <f>'[3]Sheet1'!O22</f>
        <v>6</v>
      </c>
      <c r="F387" s="20">
        <f t="shared" si="7"/>
        <v>705.12</v>
      </c>
    </row>
    <row r="388" spans="1:6" s="15" customFormat="1" ht="11.25">
      <c r="A388" s="11">
        <v>5</v>
      </c>
      <c r="B388" s="4" t="str">
        <f>'[3]Sheet1'!A23</f>
        <v>FOLDER, pressboard, plain, legal</v>
      </c>
      <c r="C388" s="18" t="str">
        <f>'[3]Sheet1'!B23</f>
        <v>pc</v>
      </c>
      <c r="D388" s="21">
        <f>'[3]Sheet1'!P23</f>
        <v>8.59</v>
      </c>
      <c r="E388" s="118">
        <f>'[3]Sheet1'!O23</f>
        <v>12</v>
      </c>
      <c r="F388" s="20">
        <f t="shared" si="7"/>
        <v>103.08</v>
      </c>
    </row>
    <row r="389" spans="1:6" s="15" customFormat="1" ht="11.25">
      <c r="A389" s="11">
        <v>6</v>
      </c>
      <c r="B389" s="4" t="str">
        <f>'[3]Sheet1'!A24</f>
        <v>Hard Drive External</v>
      </c>
      <c r="C389" s="18" t="str">
        <f>'[3]Sheet1'!B24</f>
        <v>unit</v>
      </c>
      <c r="D389" s="21">
        <f>'[3]Sheet1'!P24</f>
        <v>2500</v>
      </c>
      <c r="E389" s="118">
        <f>'[3]Sheet1'!O24</f>
        <v>2</v>
      </c>
      <c r="F389" s="20">
        <f t="shared" si="7"/>
        <v>5000</v>
      </c>
    </row>
    <row r="390" spans="1:6" s="15" customFormat="1" ht="11.25">
      <c r="A390" s="11">
        <v>7</v>
      </c>
      <c r="B390" s="5" t="str">
        <f>'[3]Sheet1'!A25</f>
        <v>HP  920 Cartridge Black XL</v>
      </c>
      <c r="C390" s="18" t="str">
        <f>'[3]Sheet1'!B25</f>
        <v>btl.</v>
      </c>
      <c r="D390" s="21">
        <f>'[3]Sheet1'!P25</f>
        <v>1075</v>
      </c>
      <c r="E390" s="118">
        <f>'[3]Sheet1'!O25</f>
        <v>4</v>
      </c>
      <c r="F390" s="20">
        <f t="shared" si="7"/>
        <v>4300</v>
      </c>
    </row>
    <row r="391" spans="1:6" s="15" customFormat="1" ht="11.25">
      <c r="A391" s="11">
        <v>8</v>
      </c>
      <c r="B391" s="5" t="str">
        <f>'[3]Sheet1'!A26</f>
        <v>HP  920 Cartridge Colored Set</v>
      </c>
      <c r="C391" s="18" t="str">
        <f>'[3]Sheet1'!B26</f>
        <v>btl. </v>
      </c>
      <c r="D391" s="21">
        <f>'[3]Sheet1'!P26</f>
        <v>1125</v>
      </c>
      <c r="E391" s="118">
        <f>'[3]Sheet1'!O26</f>
        <v>4</v>
      </c>
      <c r="F391" s="20">
        <f t="shared" si="7"/>
        <v>4500</v>
      </c>
    </row>
    <row r="392" spans="1:6" s="15" customFormat="1" ht="11.25">
      <c r="A392" s="11">
        <v>9</v>
      </c>
      <c r="B392" s="4" t="str">
        <f>'[3]Sheet1'!A27</f>
        <v>LEAD, for mechanical pencil,0.5mm, 12 pcs/tube</v>
      </c>
      <c r="C392" s="18" t="str">
        <f>'[3]Sheet1'!B27</f>
        <v>tube</v>
      </c>
      <c r="D392" s="21">
        <f>'[3]Sheet1'!P27</f>
        <v>6.76</v>
      </c>
      <c r="E392" s="118">
        <f>'[3]Sheet1'!O27</f>
        <v>3</v>
      </c>
      <c r="F392" s="20">
        <f t="shared" si="7"/>
        <v>20.28</v>
      </c>
    </row>
    <row r="393" spans="1:6" s="15" customFormat="1" ht="11.25">
      <c r="A393" s="11">
        <v>10</v>
      </c>
      <c r="B393" s="4" t="str">
        <f>'[3]Sheet1'!A28</f>
        <v>NOTE BOOK, stenographer's, 40 leaves</v>
      </c>
      <c r="C393" s="18" t="str">
        <f>'[3]Sheet1'!B28</f>
        <v>piece</v>
      </c>
      <c r="D393" s="21">
        <f>'[3]Sheet1'!P28</f>
        <v>8.11</v>
      </c>
      <c r="E393" s="118">
        <f>'[3]Sheet1'!O28</f>
        <v>4</v>
      </c>
      <c r="F393" s="20">
        <f t="shared" si="7"/>
        <v>32.44</v>
      </c>
    </row>
    <row r="394" spans="1:6" s="15" customFormat="1" ht="11.25">
      <c r="A394" s="11">
        <v>11</v>
      </c>
      <c r="B394" s="4" t="str">
        <f>'[3]Sheet1'!A29</f>
        <v>RECORD BOOK, 500 pages, smyth sewn</v>
      </c>
      <c r="C394" s="18" t="str">
        <f>'[3]Sheet1'!B29</f>
        <v>book</v>
      </c>
      <c r="D394" s="21">
        <f>'[3]Sheet1'!P29</f>
        <v>78.5</v>
      </c>
      <c r="E394" s="118">
        <f>'[3]Sheet1'!O29</f>
        <v>4</v>
      </c>
      <c r="F394" s="20">
        <f t="shared" si="7"/>
        <v>314</v>
      </c>
    </row>
    <row r="395" spans="1:6" s="15" customFormat="1" ht="11.25">
      <c r="A395" s="11">
        <v>12</v>
      </c>
      <c r="B395" s="4" t="str">
        <f>'[3]Sheet1'!A30</f>
        <v>SIGN PEN, black</v>
      </c>
      <c r="C395" s="18" t="str">
        <f>'[3]Sheet1'!B30</f>
        <v>piece</v>
      </c>
      <c r="D395" s="21">
        <f>'[3]Sheet1'!P30</f>
        <v>43.35</v>
      </c>
      <c r="E395" s="118">
        <f>'[3]Sheet1'!O30</f>
        <v>24</v>
      </c>
      <c r="F395" s="20">
        <f t="shared" si="7"/>
        <v>1040.4</v>
      </c>
    </row>
    <row r="396" spans="1:6" s="15" customFormat="1" ht="11.25">
      <c r="A396" s="11">
        <v>13</v>
      </c>
      <c r="B396" s="4" t="str">
        <f>'[3]Sheet1'!A31</f>
        <v>TAPE, transparent, 48mm, 50 meters</v>
      </c>
      <c r="C396" s="18" t="str">
        <f>'[3]Sheet1'!B31</f>
        <v>roll</v>
      </c>
      <c r="D396" s="21">
        <f>'[3]Sheet1'!P31</f>
        <v>33.07</v>
      </c>
      <c r="E396" s="118">
        <f>'[3]Sheet1'!O31</f>
        <v>2</v>
      </c>
      <c r="F396" s="20">
        <f t="shared" si="7"/>
        <v>66.14</v>
      </c>
    </row>
    <row r="397" spans="1:6" s="15" customFormat="1" ht="11.25">
      <c r="A397" s="11">
        <v>14</v>
      </c>
      <c r="B397" s="6" t="str">
        <f>'[3]Sheet1'!A32</f>
        <v>TOILET TISSUE, 12 rolls/pack</v>
      </c>
      <c r="C397" s="18" t="str">
        <f>'[3]Sheet1'!B32</f>
        <v>pack</v>
      </c>
      <c r="D397" s="21">
        <f>'[3]Sheet1'!P32</f>
        <v>71.64</v>
      </c>
      <c r="E397" s="118">
        <f>'[3]Sheet1'!O32</f>
        <v>4</v>
      </c>
      <c r="F397" s="20">
        <f t="shared" si="7"/>
        <v>286.56</v>
      </c>
    </row>
    <row r="398" spans="1:6" s="15" customFormat="1" ht="11.25">
      <c r="A398" s="11">
        <v>15</v>
      </c>
      <c r="B398" s="4" t="str">
        <f>'[3]Sheet1'!A33</f>
        <v>Glue, All Purpose</v>
      </c>
      <c r="C398" s="18" t="str">
        <f>'[3]Sheet1'!B33</f>
        <v>Btl.</v>
      </c>
      <c r="D398" s="21">
        <f>'[3]Sheet1'!P33</f>
        <v>45.43</v>
      </c>
      <c r="E398" s="118">
        <f>'[3]Sheet1'!O33</f>
        <v>2</v>
      </c>
      <c r="F398" s="20">
        <f t="shared" si="7"/>
        <v>90.86</v>
      </c>
    </row>
    <row r="399" spans="1:6" s="15" customFormat="1" ht="11.25">
      <c r="A399" s="11">
        <v>16</v>
      </c>
      <c r="B399" s="4" t="str">
        <f>'[3]Sheet1'!A34</f>
        <v>Note Pad 3 x 3</v>
      </c>
      <c r="C399" s="18" t="str">
        <f>'[3]Sheet1'!B34</f>
        <v>Pad</v>
      </c>
      <c r="D399" s="21">
        <f>'[3]Sheet1'!P34</f>
        <v>36.37</v>
      </c>
      <c r="E399" s="118">
        <f>'[3]Sheet1'!O34</f>
        <v>4</v>
      </c>
      <c r="F399" s="20">
        <f t="shared" si="7"/>
        <v>145.48</v>
      </c>
    </row>
    <row r="400" spans="1:6" s="15" customFormat="1" ht="11.25">
      <c r="A400" s="11">
        <v>17</v>
      </c>
      <c r="B400" s="4" t="str">
        <f>'[3]Sheet1'!A35</f>
        <v>Paper Bond, Premium 18, Legal</v>
      </c>
      <c r="C400" s="18" t="str">
        <f>'[3]Sheet1'!B35</f>
        <v>Ream</v>
      </c>
      <c r="D400" s="21">
        <f>'[3]Sheet1'!P35</f>
        <v>105.98</v>
      </c>
      <c r="E400" s="118">
        <f>'[3]Sheet1'!O35</f>
        <v>6</v>
      </c>
      <c r="F400" s="20">
        <f t="shared" si="7"/>
        <v>635.88</v>
      </c>
    </row>
    <row r="401" spans="1:6" s="15" customFormat="1" ht="11.25">
      <c r="A401" s="11">
        <v>18</v>
      </c>
      <c r="B401" s="4" t="str">
        <f>'[3]Sheet1'!A36</f>
        <v>Paper Bond, Premium 18 A4</v>
      </c>
      <c r="C401" s="23" t="str">
        <f>'[3]Sheet1'!B36</f>
        <v>Ream</v>
      </c>
      <c r="D401" s="21">
        <f>'[3]Sheet1'!P36</f>
        <v>92.56</v>
      </c>
      <c r="E401" s="118">
        <f>'[3]Sheet1'!O36</f>
        <v>8</v>
      </c>
      <c r="F401" s="20">
        <f t="shared" si="7"/>
        <v>740.48</v>
      </c>
    </row>
    <row r="402" spans="1:6" s="15" customFormat="1" ht="11.25">
      <c r="A402" s="11">
        <v>19</v>
      </c>
      <c r="B402" s="4" t="str">
        <f>'[3]Sheet1'!A37</f>
        <v>Staple Wire No. 35</v>
      </c>
      <c r="C402" s="18" t="str">
        <f>'[3]Sheet1'!B37</f>
        <v>Box</v>
      </c>
      <c r="D402" s="21">
        <f>'[3]Sheet1'!P37</f>
        <v>44.4</v>
      </c>
      <c r="E402" s="118">
        <f>'[3]Sheet1'!O37</f>
        <v>2</v>
      </c>
      <c r="F402" s="20">
        <f t="shared" si="7"/>
        <v>88.8</v>
      </c>
    </row>
    <row r="403" spans="1:6" s="15" customFormat="1" ht="11.25">
      <c r="A403" s="11">
        <v>20</v>
      </c>
      <c r="B403" s="125" t="str">
        <f>'[3]Sheet1'!A40</f>
        <v>Clerical Table</v>
      </c>
      <c r="C403" s="127" t="str">
        <f>'[3]Sheet1'!B40</f>
        <v>unit</v>
      </c>
      <c r="D403" s="21">
        <f>'[3]Sheet1'!P40</f>
        <v>7000</v>
      </c>
      <c r="E403" s="118">
        <f>'[3]Sheet1'!O40</f>
        <v>1</v>
      </c>
      <c r="F403" s="20">
        <f t="shared" si="7"/>
        <v>7000</v>
      </c>
    </row>
    <row r="404" spans="1:6" s="15" customFormat="1" ht="11.25">
      <c r="A404" s="11">
        <v>21</v>
      </c>
      <c r="B404" s="126" t="str">
        <f>'[3]Sheet1'!A41</f>
        <v>Guest Chairs</v>
      </c>
      <c r="C404" s="127" t="str">
        <f>'[3]Sheet1'!B41</f>
        <v>unit</v>
      </c>
      <c r="D404" s="29">
        <f>'[3]Sheet1'!P41</f>
        <v>3000</v>
      </c>
      <c r="E404" s="118">
        <f>'[3]Sheet1'!O41</f>
        <v>2</v>
      </c>
      <c r="F404" s="20">
        <f t="shared" si="7"/>
        <v>6000</v>
      </c>
    </row>
    <row r="405" spans="1:6" s="15" customFormat="1" ht="11.25">
      <c r="A405" s="11">
        <v>22</v>
      </c>
      <c r="B405" s="126" t="str">
        <f>'[3]Sheet1'!A42</f>
        <v>Clerical Chair , Swivel with Armrest</v>
      </c>
      <c r="C405" s="128" t="str">
        <f>'[3]Sheet1'!B42</f>
        <v>unit</v>
      </c>
      <c r="D405" s="30">
        <f>'[3]Sheet1'!P42</f>
        <v>8000</v>
      </c>
      <c r="E405" s="119">
        <f>'[3]Sheet1'!O42</f>
        <v>1</v>
      </c>
      <c r="F405" s="20">
        <f t="shared" si="7"/>
        <v>8000</v>
      </c>
    </row>
    <row r="406" spans="1:6" s="15" customFormat="1" ht="11.25">
      <c r="A406" s="11">
        <v>23</v>
      </c>
      <c r="B406" s="126" t="str">
        <f>'[3]Sheet1'!A43</f>
        <v>Venetian Blinds</v>
      </c>
      <c r="C406" s="128" t="str">
        <f>'[3]Sheet1'!B43</f>
        <v>unit</v>
      </c>
      <c r="D406" s="30">
        <f>'[3]Sheet1'!P43</f>
        <v>5000</v>
      </c>
      <c r="E406" s="119">
        <f>'[3]Sheet1'!O43</f>
        <v>2</v>
      </c>
      <c r="F406" s="20">
        <f t="shared" si="7"/>
        <v>10000</v>
      </c>
    </row>
    <row r="407" spans="1:6" s="15" customFormat="1" ht="11.25">
      <c r="A407" s="11">
        <v>24</v>
      </c>
      <c r="B407" s="126" t="str">
        <f>'[3]Sheet1'!A48</f>
        <v>Laptop</v>
      </c>
      <c r="C407" s="128" t="str">
        <f>'[3]Sheet1'!B48</f>
        <v>unit</v>
      </c>
      <c r="D407" s="30">
        <f>'[3]Sheet1'!P48</f>
        <v>80000</v>
      </c>
      <c r="E407" s="119">
        <f>'[3]Sheet1'!O48</f>
        <v>1</v>
      </c>
      <c r="F407" s="20">
        <f t="shared" si="7"/>
        <v>80000</v>
      </c>
    </row>
    <row r="408" spans="1:6" s="15" customFormat="1" ht="11.25">
      <c r="A408" s="11">
        <v>25</v>
      </c>
      <c r="B408" s="126" t="str">
        <f>'[3]Sheet1'!A49</f>
        <v>Computer Set witjh Flat Screen with Printer</v>
      </c>
      <c r="C408" s="128" t="str">
        <f>'[3]Sheet1'!B49</f>
        <v>unit</v>
      </c>
      <c r="D408" s="30">
        <f>'[3]Sheet1'!P49</f>
        <v>50000</v>
      </c>
      <c r="E408" s="119">
        <f>'[3]Sheet1'!O49</f>
        <v>1</v>
      </c>
      <c r="F408" s="20">
        <f t="shared" si="7"/>
        <v>50000</v>
      </c>
    </row>
    <row r="409" spans="1:6" ht="13.5" customHeight="1" thickBot="1">
      <c r="A409" s="147" t="s">
        <v>20</v>
      </c>
      <c r="B409" s="148"/>
      <c r="C409" s="148"/>
      <c r="D409" s="149"/>
      <c r="E409" s="150">
        <f>SUM(F383:F408)</f>
        <v>179858.76</v>
      </c>
      <c r="F409" s="151"/>
    </row>
    <row r="410" spans="1:6" ht="11.25">
      <c r="A410" s="157" t="s">
        <v>4</v>
      </c>
      <c r="B410" s="158"/>
      <c r="C410" s="158"/>
      <c r="D410" s="159"/>
      <c r="E410" s="187" t="s">
        <v>29</v>
      </c>
      <c r="F410" s="175"/>
    </row>
    <row r="411" spans="1:6" ht="12" thickBot="1">
      <c r="A411" s="160"/>
      <c r="B411" s="161"/>
      <c r="C411" s="161"/>
      <c r="D411" s="162"/>
      <c r="E411" s="188"/>
      <c r="F411" s="189"/>
    </row>
    <row r="412" spans="1:6" s="15" customFormat="1" ht="22.5">
      <c r="A412" s="18">
        <v>1</v>
      </c>
      <c r="B412" s="1" t="str">
        <f>'[2]PPMP'!B11</f>
        <v>AIR FRESHENER, 280m l/150g minimum , in can, aerosol type/spray mist, shrink wrapped, assorted scents </v>
      </c>
      <c r="C412" s="12" t="s">
        <v>19</v>
      </c>
      <c r="D412" s="13">
        <f>'[2]PPMP'!C11</f>
        <v>10</v>
      </c>
      <c r="E412" s="108">
        <f>'[2]PPMP'!D11</f>
        <v>86.06</v>
      </c>
      <c r="F412" s="14">
        <f>D412*E412</f>
        <v>860.6</v>
      </c>
    </row>
    <row r="413" spans="1:6" s="15" customFormat="1" ht="22.5">
      <c r="A413" s="23">
        <v>2</v>
      </c>
      <c r="B413" s="2" t="str">
        <f>'[2]PPMP'!B12</f>
        <v>ALCOHOL, 68%-72 % ethanol (ethyl), colorless clear liquid, fully miscible in water, 500m l, scented, in plastic bottle</v>
      </c>
      <c r="C413" s="12" t="s">
        <v>19</v>
      </c>
      <c r="D413" s="16">
        <f>'[2]PPMP'!C12</f>
        <v>32</v>
      </c>
      <c r="E413" s="109">
        <f>'[2]PPMP'!D12</f>
        <v>38.22</v>
      </c>
      <c r="F413" s="14">
        <f aca="true" t="shared" si="8" ref="F413:F476">D413*E413</f>
        <v>1223.04</v>
      </c>
    </row>
    <row r="414" spans="1:6" s="15" customFormat="1" ht="11.25">
      <c r="A414" s="23">
        <v>3</v>
      </c>
      <c r="B414" s="2" t="str">
        <f>'[2]PPMP'!B13</f>
        <v>BATTERY, dry cell, size AA, 1.5 volts, alkaline , two (2) pieces per blister pack</v>
      </c>
      <c r="C414" s="12" t="s">
        <v>14</v>
      </c>
      <c r="D414" s="16">
        <f>'[2]PPMP'!C13</f>
        <v>12</v>
      </c>
      <c r="E414" s="109">
        <f>'[2]PPMP'!D13</f>
        <v>19.19</v>
      </c>
      <c r="F414" s="14">
        <f t="shared" si="8"/>
        <v>230.28000000000003</v>
      </c>
    </row>
    <row r="415" spans="1:6" s="15" customFormat="1" ht="11.25">
      <c r="A415" s="23">
        <v>4</v>
      </c>
      <c r="B415" s="2" t="str">
        <f>'[2]PPMP'!B14</f>
        <v>CLIP, backfold, 25mm , all metal, 12 pieces per box</v>
      </c>
      <c r="C415" s="12" t="s">
        <v>9</v>
      </c>
      <c r="D415" s="16">
        <f>'[2]PPMP'!C14</f>
        <v>2</v>
      </c>
      <c r="E415" s="109">
        <f>'[2]PPMP'!D14</f>
        <v>11.63</v>
      </c>
      <c r="F415" s="14">
        <f t="shared" si="8"/>
        <v>23.26</v>
      </c>
    </row>
    <row r="416" spans="1:6" s="15" customFormat="1" ht="11.25">
      <c r="A416" s="23">
        <v>5</v>
      </c>
      <c r="B416" s="22" t="str">
        <f>'[2]PPMP'!B15</f>
        <v>CLIP, backfold, 50mm, all metal, 12 pieces per box</v>
      </c>
      <c r="C416" s="18" t="s">
        <v>9</v>
      </c>
      <c r="D416" s="21">
        <f>'[2]PPMP'!C15</f>
        <v>2</v>
      </c>
      <c r="E416" s="109">
        <f>'[2]PPMP'!D15</f>
        <v>41.6</v>
      </c>
      <c r="F416" s="14">
        <f t="shared" si="8"/>
        <v>83.2</v>
      </c>
    </row>
    <row r="417" spans="1:6" s="15" customFormat="1" ht="22.5">
      <c r="A417" s="23">
        <v>6</v>
      </c>
      <c r="B417" s="22" t="str">
        <f>'[2]PPMP'!B16</f>
        <v>CORRECTION TAPE, disposable , usable length of 6 meters(min), 5mm width, 0.02mm (min) thickness, white opaque, with protective cap</v>
      </c>
      <c r="C417" s="18" t="s">
        <v>7</v>
      </c>
      <c r="D417" s="21">
        <f>'[2]PPMP'!C16</f>
        <v>24</v>
      </c>
      <c r="E417" s="109">
        <f>'[2]PPMP'!D16</f>
        <v>12.05</v>
      </c>
      <c r="F417" s="14">
        <f t="shared" si="8"/>
        <v>289.20000000000005</v>
      </c>
    </row>
    <row r="418" spans="1:6" s="15" customFormat="1" ht="22.5">
      <c r="A418" s="23">
        <v>7</v>
      </c>
      <c r="B418" s="2" t="str">
        <f>'[2]PPMP'!B17</f>
        <v>ENVELOPE, documentary, 254mm x 381mm, (10" x 15"), kraft, 150gsm minimum weight, 0.22mm minimum thickness, 500 pieces per box</v>
      </c>
      <c r="C418" s="12" t="s">
        <v>9</v>
      </c>
      <c r="D418" s="16">
        <f>'[2]PPMP'!C17</f>
        <v>30</v>
      </c>
      <c r="E418" s="109">
        <f>'[2]PPMP'!D17</f>
        <v>502.32</v>
      </c>
      <c r="F418" s="14">
        <f t="shared" si="8"/>
        <v>15069.6</v>
      </c>
    </row>
    <row r="419" spans="1:6" s="15" customFormat="1" ht="22.5">
      <c r="A419" s="23">
        <v>8</v>
      </c>
      <c r="B419" s="2" t="str">
        <f>'[2]PPMP'!B18</f>
        <v>ENVELOPE, documentary, for A4 size, paper/document, 229mm x 324mm, basic weight of 150gsm, 0.22mm min thickness, kraft, 500 pieces per box </v>
      </c>
      <c r="C419" s="12" t="s">
        <v>9</v>
      </c>
      <c r="D419" s="16">
        <f>'[2]PPMP'!C18</f>
        <v>30</v>
      </c>
      <c r="E419" s="109">
        <f>'[2]PPMP'!D18</f>
        <v>403.52</v>
      </c>
      <c r="F419" s="14">
        <f t="shared" si="8"/>
        <v>12105.599999999999</v>
      </c>
    </row>
    <row r="420" spans="1:6" s="15" customFormat="1" ht="33.75">
      <c r="A420" s="23">
        <v>9</v>
      </c>
      <c r="B420" s="2" t="str">
        <f>'[2]PPMP'!B19</f>
        <v>ENVELOPE, expanding, legal size, uncoated board, 233gsm, 380mm x 250mm, 50mm expansion, 0.38 min thickness, with string and eyelet, 100 pieces per box</v>
      </c>
      <c r="C420" s="12" t="s">
        <v>9</v>
      </c>
      <c r="D420" s="16">
        <f>'[2]PPMP'!C19</f>
        <v>40</v>
      </c>
      <c r="E420" s="109">
        <f>'[2]PPMP'!D19</f>
        <v>566.22</v>
      </c>
      <c r="F420" s="14">
        <f t="shared" si="8"/>
        <v>22648.800000000003</v>
      </c>
    </row>
    <row r="421" spans="1:6" s="15" customFormat="1" ht="22.5">
      <c r="A421" s="23">
        <v>10</v>
      </c>
      <c r="B421" s="2" t="str">
        <f>'[2]PPMP'!B20</f>
        <v>ENVELOPE, mailing, white, premium grade bond quality, 70 gsm, 105mm width, 241mm length, 500 pieces per box</v>
      </c>
      <c r="C421" s="12" t="s">
        <v>9</v>
      </c>
      <c r="D421" s="16">
        <f>'[2]PPMP'!C20</f>
        <v>2</v>
      </c>
      <c r="E421" s="109">
        <f>'[2]PPMP'!D20</f>
        <v>139.24</v>
      </c>
      <c r="F421" s="14">
        <f t="shared" si="8"/>
        <v>278.48</v>
      </c>
    </row>
    <row r="422" spans="1:6" s="15" customFormat="1" ht="22.5">
      <c r="A422" s="23">
        <v>11</v>
      </c>
      <c r="B422" s="2" t="str">
        <f>'[2]PPMP'!B21</f>
        <v>FASTENER, for paper, metal, non-corrosive, non-sharp edges, able to hold 25mm thickness of paper, 70mm between prongs, 50 sets per box</v>
      </c>
      <c r="C422" s="12" t="s">
        <v>9</v>
      </c>
      <c r="D422" s="16">
        <f>'[2]PPMP'!C21</f>
        <v>12</v>
      </c>
      <c r="E422" s="109">
        <f>'[2]PPMP'!D21</f>
        <v>59.79</v>
      </c>
      <c r="F422" s="14">
        <f t="shared" si="8"/>
        <v>717.48</v>
      </c>
    </row>
    <row r="423" spans="1:6" s="15" customFormat="1" ht="22.5">
      <c r="A423" s="23">
        <v>12</v>
      </c>
      <c r="B423" s="2" t="str">
        <f>'[2]PPMP'!B22</f>
        <v>FOLDER, tagboard/carrier board, legal, for legal size paper/document, 240mm x 365mm Leaf Dimension, 100 pieces per pack </v>
      </c>
      <c r="C423" s="12" t="s">
        <v>14</v>
      </c>
      <c r="D423" s="16">
        <f>'[2]PPMP'!C22</f>
        <v>60</v>
      </c>
      <c r="E423" s="109">
        <f>'[2]PPMP'!D22</f>
        <v>216.91</v>
      </c>
      <c r="F423" s="14">
        <f t="shared" si="8"/>
        <v>13014.6</v>
      </c>
    </row>
    <row r="424" spans="1:6" s="15" customFormat="1" ht="22.5">
      <c r="A424" s="23">
        <v>13</v>
      </c>
      <c r="B424" s="2" t="str">
        <f>'[2]PPMP'!B23</f>
        <v>GLUE, all purpose, 200 grams, minimum gross weight, in jar with applicator, non-toxic  smell</v>
      </c>
      <c r="C424" s="12" t="s">
        <v>14</v>
      </c>
      <c r="D424" s="16">
        <f>'[2]PPMP'!C23</f>
        <v>4</v>
      </c>
      <c r="E424" s="109">
        <f>'[2]PPMP'!D23</f>
        <v>45.43</v>
      </c>
      <c r="F424" s="14">
        <f t="shared" si="8"/>
        <v>181.72</v>
      </c>
    </row>
    <row r="425" spans="1:6" s="15" customFormat="1" ht="22.5">
      <c r="A425" s="23">
        <v>14</v>
      </c>
      <c r="B425" s="2" t="str">
        <f>'[2]PPMP'!B24</f>
        <v>INDEX TAB, transparent self-adhesive, no color, 10 pieces of 6-inch length tab strip with corresponding alphabet in each box</v>
      </c>
      <c r="C425" s="12" t="s">
        <v>9</v>
      </c>
      <c r="D425" s="16">
        <f>'[2]PPMP'!C24</f>
        <v>80</v>
      </c>
      <c r="E425" s="109">
        <f>'[2]PPMP'!D24</f>
        <v>52</v>
      </c>
      <c r="F425" s="14">
        <f t="shared" si="8"/>
        <v>4160</v>
      </c>
    </row>
    <row r="426" spans="1:6" s="15" customFormat="1" ht="11.25">
      <c r="A426" s="23">
        <v>15</v>
      </c>
      <c r="B426" s="2" t="str">
        <f>'[2]PPMP'!B25</f>
        <v>INK CARTRIDGE, Hewlett Packard, Part No. CC656AA, tricolor, (#901)                                                                                                   </v>
      </c>
      <c r="C426" s="12" t="s">
        <v>22</v>
      </c>
      <c r="D426" s="16">
        <f>'[2]PPMP'!C25</f>
        <v>4</v>
      </c>
      <c r="E426" s="109">
        <f>'[2]PPMP'!D25</f>
        <v>921.44</v>
      </c>
      <c r="F426" s="14">
        <f t="shared" si="8"/>
        <v>3685.76</v>
      </c>
    </row>
    <row r="427" spans="1:6" s="15" customFormat="1" ht="11.25">
      <c r="A427" s="23">
        <v>16</v>
      </c>
      <c r="B427" s="2" t="str">
        <f>'[2]PPMP'!B26</f>
        <v>INK CARTRIDGE, Hewlett Packard, Part No. CC653AA, black, (#901)</v>
      </c>
      <c r="C427" s="12" t="s">
        <v>22</v>
      </c>
      <c r="D427" s="16">
        <f>'[2]PPMP'!C26</f>
        <v>6</v>
      </c>
      <c r="E427" s="109">
        <f>'[2]PPMP'!D26</f>
        <v>601.12</v>
      </c>
      <c r="F427" s="14">
        <f t="shared" si="8"/>
        <v>3606.7200000000003</v>
      </c>
    </row>
    <row r="428" spans="1:6" s="15" customFormat="1" ht="11.25">
      <c r="A428" s="23">
        <v>17</v>
      </c>
      <c r="B428" s="2" t="str">
        <f>'[2]PPMP'!B27</f>
        <v>MARKER, permanent, black, felt tip, bullet tip, medium point, non-toxic</v>
      </c>
      <c r="C428" s="12" t="s">
        <v>7</v>
      </c>
      <c r="D428" s="16">
        <f>'[2]PPMP'!C27</f>
        <v>12</v>
      </c>
      <c r="E428" s="109">
        <f>'[2]PPMP'!D27</f>
        <v>12.15</v>
      </c>
      <c r="F428" s="14">
        <f t="shared" si="8"/>
        <v>145.8</v>
      </c>
    </row>
    <row r="429" spans="1:6" s="15" customFormat="1" ht="11.25">
      <c r="A429" s="23">
        <v>18</v>
      </c>
      <c r="B429" s="2" t="str">
        <f>'[2]PPMP'!B28</f>
        <v>MARKER, permanent, blue, felt tip, bullet tip, medium point, non-toxic</v>
      </c>
      <c r="C429" s="12" t="s">
        <v>7</v>
      </c>
      <c r="D429" s="16">
        <f>'[2]PPMP'!C28</f>
        <v>12</v>
      </c>
      <c r="E429" s="109">
        <f>'[2]PPMP'!D28</f>
        <v>12.15</v>
      </c>
      <c r="F429" s="14">
        <f t="shared" si="8"/>
        <v>145.8</v>
      </c>
    </row>
    <row r="430" spans="1:6" s="15" customFormat="1" ht="22.5">
      <c r="A430" s="23">
        <v>19</v>
      </c>
      <c r="B430" s="2" t="str">
        <f>'[2]PPMP'!B29</f>
        <v>NOTE PAD, 3" x 3", stick - on, 75mm x 75mm , 75 gsm., 100 sheets per pad, assorted colors</v>
      </c>
      <c r="C430" s="12" t="s">
        <v>7</v>
      </c>
      <c r="D430" s="16">
        <f>'[2]PPMP'!C29</f>
        <v>12</v>
      </c>
      <c r="E430" s="109">
        <f>'[2]PPMP'!D29</f>
        <v>36.37</v>
      </c>
      <c r="F430" s="14">
        <f t="shared" si="8"/>
        <v>436.43999999999994</v>
      </c>
    </row>
    <row r="431" spans="1:6" s="15" customFormat="1" ht="22.5">
      <c r="A431" s="23">
        <v>20</v>
      </c>
      <c r="B431" s="2" t="str">
        <f>'[2]PPMP'!B30</f>
        <v>NOTEBOOK, stenographer, spiral, 40 leaves, ruled both sides, 55 gsm, GSP bond</v>
      </c>
      <c r="C431" s="12" t="s">
        <v>7</v>
      </c>
      <c r="D431" s="16">
        <f>'[2]PPMP'!C30</f>
        <v>1</v>
      </c>
      <c r="E431" s="109">
        <f>'[2]PPMP'!D30</f>
        <v>8.11</v>
      </c>
      <c r="F431" s="14">
        <f t="shared" si="8"/>
        <v>8.11</v>
      </c>
    </row>
    <row r="432" spans="1:6" s="15" customFormat="1" ht="11.25">
      <c r="A432" s="23">
        <v>21</v>
      </c>
      <c r="B432" s="2" t="str">
        <f>'[2]PPMP'!B31</f>
        <v>PAPER, bond, Premium Grade, 210mm x 297mm, 70 gsm., 500 sheets per ream </v>
      </c>
      <c r="C432" s="12" t="s">
        <v>17</v>
      </c>
      <c r="D432" s="16">
        <f>'[2]PPMP'!C31</f>
        <v>85</v>
      </c>
      <c r="E432" s="109">
        <f>'[2]PPMP'!D31</f>
        <v>92.56</v>
      </c>
      <c r="F432" s="14">
        <f t="shared" si="8"/>
        <v>7867.6</v>
      </c>
    </row>
    <row r="433" spans="1:6" s="15" customFormat="1" ht="22.5">
      <c r="A433" s="23">
        <v>22</v>
      </c>
      <c r="B433" s="2" t="str">
        <f>'[2]PPMP'!B32</f>
        <v>PAPER, copy, for plain paper copier, 216mm x 330mm, 70 gsm., 500 sheets per ream </v>
      </c>
      <c r="C433" s="12" t="s">
        <v>17</v>
      </c>
      <c r="D433" s="16">
        <f>'[2]PPMP'!C32</f>
        <v>32</v>
      </c>
      <c r="E433" s="109">
        <f>'[2]PPMP'!D32</f>
        <v>105.98</v>
      </c>
      <c r="F433" s="14">
        <f t="shared" si="8"/>
        <v>3391.36</v>
      </c>
    </row>
    <row r="434" spans="1:6" s="15" customFormat="1" ht="22.5">
      <c r="A434" s="23">
        <v>23</v>
      </c>
      <c r="B434" s="2" t="str">
        <f>'[2]PPMP'!B33</f>
        <v>PAPER, copy, for plain paper copier, 210mm x 297mm, 70gsm, 500 sheets per ream</v>
      </c>
      <c r="C434" s="12" t="s">
        <v>17</v>
      </c>
      <c r="D434" s="16">
        <f>'[2]PPMP'!C33</f>
        <v>85</v>
      </c>
      <c r="E434" s="109">
        <f>'[2]PPMP'!D33</f>
        <v>92.64</v>
      </c>
      <c r="F434" s="14">
        <f t="shared" si="8"/>
        <v>7874.4</v>
      </c>
    </row>
    <row r="435" spans="1:6" s="15" customFormat="1" ht="11.25">
      <c r="A435" s="23">
        <v>24</v>
      </c>
      <c r="B435" s="2" t="str">
        <f>'[2]PPMP'!B34</f>
        <v>PENCIL, lead, with eraser, wood cased, one (1) dozen per box</v>
      </c>
      <c r="C435" s="12" t="s">
        <v>9</v>
      </c>
      <c r="D435" s="16">
        <f>'[2]PPMP'!C34</f>
        <v>2</v>
      </c>
      <c r="E435" s="109">
        <f>'[2]PPMP'!D34</f>
        <v>20.23</v>
      </c>
      <c r="F435" s="14">
        <f t="shared" si="8"/>
        <v>40.46</v>
      </c>
    </row>
    <row r="436" spans="1:6" s="15" customFormat="1" ht="11.25">
      <c r="A436" s="23">
        <v>25</v>
      </c>
      <c r="B436" s="2" t="str">
        <f>'[2]PPMP'!B35</f>
        <v>SIGN PEN, black, liquid gel ink, 0.5mm needle tip                          </v>
      </c>
      <c r="C436" s="12" t="s">
        <v>7</v>
      </c>
      <c r="D436" s="16">
        <f>'[2]PPMP'!C35</f>
        <v>42</v>
      </c>
      <c r="E436" s="109">
        <f>'[2]PPMP'!D35</f>
        <v>43.35</v>
      </c>
      <c r="F436" s="14">
        <f t="shared" si="8"/>
        <v>1820.7</v>
      </c>
    </row>
    <row r="437" spans="1:6" s="15" customFormat="1" ht="11.25">
      <c r="A437" s="23">
        <v>26</v>
      </c>
      <c r="B437" s="2" t="str">
        <f>'[2]PPMP'!B36</f>
        <v>SIGN PEN, blue, liquid gel ink, 0.5mm needle tip                   </v>
      </c>
      <c r="C437" s="12" t="s">
        <v>7</v>
      </c>
      <c r="D437" s="16">
        <f>'[2]PPMP'!C36</f>
        <v>42</v>
      </c>
      <c r="E437" s="109">
        <f>'[2]PPMP'!D36</f>
        <v>43.35</v>
      </c>
      <c r="F437" s="14">
        <f t="shared" si="8"/>
        <v>1820.7</v>
      </c>
    </row>
    <row r="438" spans="1:6" s="15" customFormat="1" ht="22.5">
      <c r="A438" s="23">
        <v>27</v>
      </c>
      <c r="B438" s="2" t="str">
        <f>'[2]PPMP'!B37</f>
        <v>STAMP PAD, felt, made of metal, plastic or combination, minimum 60mm x 100mm Bed Dimension</v>
      </c>
      <c r="C438" s="12" t="s">
        <v>7</v>
      </c>
      <c r="D438" s="16">
        <f>'[2]PPMP'!C37</f>
        <v>1</v>
      </c>
      <c r="E438" s="109">
        <f>'[2]PPMP'!D37</f>
        <v>22.76</v>
      </c>
      <c r="F438" s="14">
        <f t="shared" si="8"/>
        <v>22.76</v>
      </c>
    </row>
    <row r="439" spans="1:6" s="15" customFormat="1" ht="11.25">
      <c r="A439" s="23">
        <v>28</v>
      </c>
      <c r="B439" s="2" t="str">
        <f>'[2]PPMP'!B38</f>
        <v>TAPE, masking, 48mm width, usable length of 50 meters min</v>
      </c>
      <c r="C439" s="12" t="s">
        <v>7</v>
      </c>
      <c r="D439" s="16">
        <f>'[2]PPMP'!C38</f>
        <v>3</v>
      </c>
      <c r="E439" s="109">
        <f>'[2]PPMP'!D38</f>
        <v>95.68</v>
      </c>
      <c r="F439" s="14">
        <f t="shared" si="8"/>
        <v>287.04</v>
      </c>
    </row>
    <row r="440" spans="1:6" s="15" customFormat="1" ht="11.25">
      <c r="A440" s="23">
        <v>29</v>
      </c>
      <c r="B440" s="2" t="str">
        <f>'[2]PPMP'!B39</f>
        <v>TAPE, packaging, 48mm width, usable length of 50 meters min, light brown</v>
      </c>
      <c r="C440" s="12" t="s">
        <v>7</v>
      </c>
      <c r="D440" s="16">
        <f>'[2]PPMP'!C39</f>
        <v>9</v>
      </c>
      <c r="E440" s="109">
        <f>'[2]PPMP'!D39</f>
        <v>30.99</v>
      </c>
      <c r="F440" s="14">
        <f t="shared" si="8"/>
        <v>278.90999999999997</v>
      </c>
    </row>
    <row r="441" spans="1:6" s="15" customFormat="1" ht="11.25">
      <c r="A441" s="23">
        <v>30</v>
      </c>
      <c r="B441" s="2" t="str">
        <f>'[2]PPMP'!B40</f>
        <v>TAPE, transparent, 24mm width, usable length of 50 meters min</v>
      </c>
      <c r="C441" s="12" t="s">
        <v>7</v>
      </c>
      <c r="D441" s="16">
        <f>'[2]PPMP'!C40</f>
        <v>6</v>
      </c>
      <c r="E441" s="109">
        <f>'[2]PPMP'!D40</f>
        <v>15.39</v>
      </c>
      <c r="F441" s="14">
        <f t="shared" si="8"/>
        <v>92.34</v>
      </c>
    </row>
    <row r="442" spans="1:6" s="15" customFormat="1" ht="11.25">
      <c r="A442" s="23">
        <v>31</v>
      </c>
      <c r="B442" s="2" t="str">
        <f>'[2]PPMP'!B42</f>
        <v>Archfile  size A4, side clip</v>
      </c>
      <c r="C442" s="12" t="s">
        <v>7</v>
      </c>
      <c r="D442" s="16">
        <f>'[2]PPMP'!C42</f>
        <v>74</v>
      </c>
      <c r="E442" s="109">
        <f>'[2]PPMP'!D42</f>
        <v>80</v>
      </c>
      <c r="F442" s="14">
        <f t="shared" si="8"/>
        <v>5920</v>
      </c>
    </row>
    <row r="443" spans="1:6" s="15" customFormat="1" ht="11.25">
      <c r="A443" s="23">
        <v>32</v>
      </c>
      <c r="B443" s="2" t="str">
        <f>'[2]PPMP'!B43</f>
        <v>Ballpen black/blue</v>
      </c>
      <c r="C443" s="12" t="s">
        <v>7</v>
      </c>
      <c r="D443" s="16">
        <f>'[2]PPMP'!C43</f>
        <v>52</v>
      </c>
      <c r="E443" s="109">
        <f>'[2]PPMP'!D43</f>
        <v>5</v>
      </c>
      <c r="F443" s="14">
        <f t="shared" si="8"/>
        <v>260</v>
      </c>
    </row>
    <row r="444" spans="1:6" s="15" customFormat="1" ht="11.25">
      <c r="A444" s="23">
        <v>33</v>
      </c>
      <c r="B444" s="2" t="str">
        <f>'[2]PPMP'!B44</f>
        <v>Continuous Computer Form 9-1/2x11 2 ply carbonized</v>
      </c>
      <c r="C444" s="12" t="s">
        <v>9</v>
      </c>
      <c r="D444" s="16">
        <f>'[2]PPMP'!C44</f>
        <v>2</v>
      </c>
      <c r="E444" s="109">
        <f>'[2]PPMP'!D44</f>
        <v>646.05</v>
      </c>
      <c r="F444" s="14">
        <f t="shared" si="8"/>
        <v>1292.1</v>
      </c>
    </row>
    <row r="445" spans="1:6" s="15" customFormat="1" ht="11.25">
      <c r="A445" s="23">
        <v>34</v>
      </c>
      <c r="B445" s="2" t="str">
        <f>'[2]PPMP'!B45</f>
        <v>Double sided tape, heavy duty 1/2"</v>
      </c>
      <c r="C445" s="12" t="s">
        <v>7</v>
      </c>
      <c r="D445" s="16">
        <f>'[2]PPMP'!C45</f>
        <v>1</v>
      </c>
      <c r="E445" s="109">
        <f>'[2]PPMP'!D45</f>
        <v>125</v>
      </c>
      <c r="F445" s="14">
        <f t="shared" si="8"/>
        <v>125</v>
      </c>
    </row>
    <row r="446" spans="1:6" s="15" customFormat="1" ht="11.25">
      <c r="A446" s="23">
        <v>35</v>
      </c>
      <c r="B446" s="2" t="str">
        <f>'[2]PPMP'!B46</f>
        <v>Double sided tape, heavy duty  </v>
      </c>
      <c r="C446" s="12" t="s">
        <v>7</v>
      </c>
      <c r="D446" s="16">
        <f>'[2]PPMP'!C46</f>
        <v>1</v>
      </c>
      <c r="E446" s="109">
        <f>'[2]PPMP'!D46</f>
        <v>245</v>
      </c>
      <c r="F446" s="14">
        <f t="shared" si="8"/>
        <v>245</v>
      </c>
    </row>
    <row r="447" spans="1:6" s="15" customFormat="1" ht="11.25">
      <c r="A447" s="23">
        <v>36</v>
      </c>
      <c r="B447" s="2" t="str">
        <f>'[2]PPMP'!B47</f>
        <v>Flash Drive/USB 16GB</v>
      </c>
      <c r="C447" s="12" t="s">
        <v>7</v>
      </c>
      <c r="D447" s="16">
        <f>'[2]PPMP'!C47</f>
        <v>1</v>
      </c>
      <c r="E447" s="109">
        <f>'[2]PPMP'!D47</f>
        <v>504.4</v>
      </c>
      <c r="F447" s="14">
        <f t="shared" si="8"/>
        <v>504.4</v>
      </c>
    </row>
    <row r="448" spans="1:6" s="15" customFormat="1" ht="11.25">
      <c r="A448" s="23">
        <v>37</v>
      </c>
      <c r="B448" s="2" t="str">
        <f>'[2]PPMP'!B48</f>
        <v>Ink Cartridge HP 2130</v>
      </c>
      <c r="C448" s="12" t="s">
        <v>22</v>
      </c>
      <c r="D448" s="16">
        <f>'[2]PPMP'!C48</f>
        <v>3</v>
      </c>
      <c r="E448" s="109">
        <f>'[2]PPMP'!D48</f>
        <v>1025</v>
      </c>
      <c r="F448" s="14">
        <f t="shared" si="8"/>
        <v>3075</v>
      </c>
    </row>
    <row r="449" spans="1:6" s="15" customFormat="1" ht="11.25">
      <c r="A449" s="23">
        <v>38</v>
      </c>
      <c r="B449" s="2" t="str">
        <f>'[2]PPMP'!B49</f>
        <v>Paper Clamp size 1Ink Cartridge HP 1"</v>
      </c>
      <c r="C449" s="12" t="s">
        <v>7</v>
      </c>
      <c r="D449" s="16">
        <f>'[2]PPMP'!C49</f>
        <v>6</v>
      </c>
      <c r="E449" s="109">
        <f>'[2]PPMP'!D49</f>
        <v>6.76</v>
      </c>
      <c r="F449" s="14">
        <f t="shared" si="8"/>
        <v>40.56</v>
      </c>
    </row>
    <row r="450" spans="1:6" s="15" customFormat="1" ht="11.25">
      <c r="A450" s="23">
        <v>39</v>
      </c>
      <c r="B450" s="2" t="str">
        <f>'[2]PPMP'!B50</f>
        <v>Paper Clamp size 1Ink Cartridge HP  2"</v>
      </c>
      <c r="C450" s="12" t="s">
        <v>7</v>
      </c>
      <c r="D450" s="16">
        <f>'[2]PPMP'!C50</f>
        <v>6</v>
      </c>
      <c r="E450" s="109">
        <f>'[2]PPMP'!D50</f>
        <v>11.63</v>
      </c>
      <c r="F450" s="14">
        <f t="shared" si="8"/>
        <v>69.78</v>
      </c>
    </row>
    <row r="451" spans="1:6" s="15" customFormat="1" ht="11.25">
      <c r="A451" s="23">
        <v>40</v>
      </c>
      <c r="B451" s="2" t="str">
        <f>'[2]PPMP'!B51</f>
        <v>Sacks</v>
      </c>
      <c r="C451" s="12" t="s">
        <v>7</v>
      </c>
      <c r="D451" s="16">
        <f>'[2]PPMP'!C51</f>
        <v>100</v>
      </c>
      <c r="E451" s="109">
        <f>'[2]PPMP'!D51</f>
        <v>5</v>
      </c>
      <c r="F451" s="14">
        <f t="shared" si="8"/>
        <v>500</v>
      </c>
    </row>
    <row r="452" spans="1:6" s="15" customFormat="1" ht="11.25">
      <c r="A452" s="23">
        <v>41</v>
      </c>
      <c r="B452" s="2" t="str">
        <f>'[2]PPMP'!B52</f>
        <v>Staple Wire #10</v>
      </c>
      <c r="C452" s="12" t="s">
        <v>9</v>
      </c>
      <c r="D452" s="16">
        <f>'[2]PPMP'!C52</f>
        <v>3</v>
      </c>
      <c r="E452" s="109">
        <f>'[2]PPMP'!D52</f>
        <v>23.8</v>
      </c>
      <c r="F452" s="14">
        <f t="shared" si="8"/>
        <v>71.4</v>
      </c>
    </row>
    <row r="453" spans="1:6" s="15" customFormat="1" ht="11.25">
      <c r="A453" s="23">
        <v>42</v>
      </c>
      <c r="B453" s="1" t="str">
        <f>'[2]PPMP'!B53</f>
        <v>Staple Wire # 35</v>
      </c>
      <c r="C453" s="12" t="s">
        <v>9</v>
      </c>
      <c r="D453" s="13">
        <f>'[2]PPMP'!C53</f>
        <v>17</v>
      </c>
      <c r="E453" s="108">
        <f>'[2]PPMP'!D53</f>
        <v>44.4</v>
      </c>
      <c r="F453" s="14">
        <f t="shared" si="8"/>
        <v>754.8</v>
      </c>
    </row>
    <row r="454" spans="1:6" s="15" customFormat="1" ht="11.25">
      <c r="A454" s="23">
        <v>43</v>
      </c>
      <c r="B454" s="22" t="str">
        <f>'[2]PPMP'!B54</f>
        <v>Sticker Paper white</v>
      </c>
      <c r="C454" s="18" t="s">
        <v>7</v>
      </c>
      <c r="D454" s="21">
        <f>'[2]PPMP'!C54</f>
        <v>12</v>
      </c>
      <c r="E454" s="109">
        <f>'[2]PPMP'!D54</f>
        <v>3.5</v>
      </c>
      <c r="F454" s="14">
        <f t="shared" si="8"/>
        <v>42</v>
      </c>
    </row>
    <row r="455" spans="1:6" s="15" customFormat="1" ht="11.25">
      <c r="A455" s="23">
        <v>44</v>
      </c>
      <c r="B455" s="22" t="str">
        <f>'[2]PPMP'!B55</f>
        <v>Toilet Tissue Paper</v>
      </c>
      <c r="C455" s="18" t="s">
        <v>14</v>
      </c>
      <c r="D455" s="21">
        <f>'[2]PPMP'!C55</f>
        <v>32</v>
      </c>
      <c r="E455" s="109">
        <f>'[2]PPMP'!D55</f>
        <v>71.6</v>
      </c>
      <c r="F455" s="14">
        <f t="shared" si="8"/>
        <v>2291.2</v>
      </c>
    </row>
    <row r="456" spans="1:6" s="15" customFormat="1" ht="11.25">
      <c r="A456" s="23">
        <v>45</v>
      </c>
      <c r="B456" s="2" t="str">
        <f>'[2]PPMP'!B56</f>
        <v>Storage Box</v>
      </c>
      <c r="C456" s="12" t="s">
        <v>7</v>
      </c>
      <c r="D456" s="16">
        <f>'[2]PPMP'!C56</f>
        <v>15</v>
      </c>
      <c r="E456" s="109">
        <f>'[2]PPMP'!D56</f>
        <v>220</v>
      </c>
      <c r="F456" s="14">
        <f t="shared" si="8"/>
        <v>3300</v>
      </c>
    </row>
    <row r="457" spans="1:6" s="15" customFormat="1" ht="11.25">
      <c r="A457" s="23">
        <v>46</v>
      </c>
      <c r="B457" s="2" t="str">
        <f>'[2]PPMP'!B57</f>
        <v>Toner Brother TN-2130</v>
      </c>
      <c r="C457" s="12" t="s">
        <v>7</v>
      </c>
      <c r="D457" s="16">
        <f>'[2]PPMP'!C57</f>
        <v>18</v>
      </c>
      <c r="E457" s="109">
        <f>'[2]PPMP'!D57</f>
        <v>1913.6</v>
      </c>
      <c r="F457" s="14">
        <f t="shared" si="8"/>
        <v>34444.799999999996</v>
      </c>
    </row>
    <row r="458" spans="1:6" s="15" customFormat="1" ht="11.25">
      <c r="A458" s="23">
        <v>47</v>
      </c>
      <c r="B458" s="2" t="str">
        <f>'[2]PPMP'!B58</f>
        <v>Toner Brother TN-2025</v>
      </c>
      <c r="C458" s="12" t="s">
        <v>7</v>
      </c>
      <c r="D458" s="16">
        <f>'[2]PPMP'!C58</f>
        <v>6</v>
      </c>
      <c r="E458" s="109">
        <f>'[2]PPMP'!D58</f>
        <v>2844.6</v>
      </c>
      <c r="F458" s="14">
        <f t="shared" si="8"/>
        <v>17067.6</v>
      </c>
    </row>
    <row r="459" spans="1:6" s="15" customFormat="1" ht="11.25">
      <c r="A459" s="23">
        <v>48</v>
      </c>
      <c r="B459" s="2" t="str">
        <f>'[2]PPMP'!B59</f>
        <v>Sticker  paper colored orange, blue, yellow &amp; nenon green</v>
      </c>
      <c r="C459" s="12" t="s">
        <v>7</v>
      </c>
      <c r="D459" s="16">
        <f>'[2]PPMP'!C59</f>
        <v>4</v>
      </c>
      <c r="E459" s="109">
        <f>'[2]PPMP'!D59</f>
        <v>3.5</v>
      </c>
      <c r="F459" s="14">
        <f t="shared" si="8"/>
        <v>14</v>
      </c>
    </row>
    <row r="460" spans="1:6" s="15" customFormat="1" ht="11.25">
      <c r="A460" s="23">
        <v>49</v>
      </c>
      <c r="B460" s="2" t="str">
        <f>'[2]PPMP'!B60</f>
        <v>USB 4GB</v>
      </c>
      <c r="C460" s="12" t="s">
        <v>7</v>
      </c>
      <c r="D460" s="16">
        <f>'[2]PPMP'!C60</f>
        <v>1</v>
      </c>
      <c r="E460" s="109">
        <f>'[2]PPMP'!D60</f>
        <v>504.4</v>
      </c>
      <c r="F460" s="14">
        <f t="shared" si="8"/>
        <v>504.4</v>
      </c>
    </row>
    <row r="461" spans="1:6" s="15" customFormat="1" ht="11.25">
      <c r="A461" s="23">
        <v>50</v>
      </c>
      <c r="B461" s="2" t="str">
        <f>'[2]PPMP'!B61</f>
        <v>UPS</v>
      </c>
      <c r="C461" s="12" t="s">
        <v>7</v>
      </c>
      <c r="D461" s="16">
        <f>'[2]PPMP'!C61</f>
        <v>1</v>
      </c>
      <c r="E461" s="109">
        <f>'[2]PPMP'!D61</f>
        <v>3000</v>
      </c>
      <c r="F461" s="14">
        <f t="shared" si="8"/>
        <v>3000</v>
      </c>
    </row>
    <row r="462" spans="1:6" s="15" customFormat="1" ht="11.25">
      <c r="A462" s="23">
        <v>51</v>
      </c>
      <c r="B462" s="2" t="str">
        <f>'[2]PPMP'!B62</f>
        <v>Clerical Chair, swivel w/ arm rest</v>
      </c>
      <c r="C462" s="12" t="s">
        <v>10</v>
      </c>
      <c r="D462" s="16">
        <f>'[2]PPMP'!C62</f>
        <v>4</v>
      </c>
      <c r="E462" s="109">
        <f>'[2]PPMP'!D62</f>
        <v>3750</v>
      </c>
      <c r="F462" s="14">
        <f t="shared" si="8"/>
        <v>15000</v>
      </c>
    </row>
    <row r="463" spans="1:6" s="15" customFormat="1" ht="11.25">
      <c r="A463" s="23">
        <v>52</v>
      </c>
      <c r="B463" s="2" t="str">
        <f>'[2]PPMP'!B63</f>
        <v>Venetian blinds</v>
      </c>
      <c r="C463" s="12" t="s">
        <v>10</v>
      </c>
      <c r="D463" s="16">
        <f>'[2]PPMP'!C63</f>
        <v>8</v>
      </c>
      <c r="E463" s="109">
        <f>'[2]PPMP'!D63</f>
        <v>425</v>
      </c>
      <c r="F463" s="14">
        <f t="shared" si="8"/>
        <v>3400</v>
      </c>
    </row>
    <row r="464" spans="1:6" s="15" customFormat="1" ht="11.25">
      <c r="A464" s="23">
        <v>53</v>
      </c>
      <c r="B464" s="2" t="str">
        <f>'[2]PPMP'!B64</f>
        <v>Rostrum, fiberglass</v>
      </c>
      <c r="C464" s="12" t="s">
        <v>10</v>
      </c>
      <c r="D464" s="16">
        <f>'[2]PPMP'!C64</f>
        <v>1</v>
      </c>
      <c r="E464" s="109">
        <f>'[2]PPMP'!D64</f>
        <v>2500</v>
      </c>
      <c r="F464" s="14">
        <f t="shared" si="8"/>
        <v>2500</v>
      </c>
    </row>
    <row r="465" spans="1:6" s="15" customFormat="1" ht="11.25">
      <c r="A465" s="23">
        <v>54</v>
      </c>
      <c r="B465" s="2" t="str">
        <f>'[2]PPMP'!B65</f>
        <v>aironcidtioing unit black, 1.5HP w/ remote control</v>
      </c>
      <c r="C465" s="12" t="s">
        <v>10</v>
      </c>
      <c r="D465" s="16">
        <f>'[2]PPMP'!C65</f>
        <v>3</v>
      </c>
      <c r="E465" s="109">
        <f>'[2]PPMP'!D65</f>
        <v>28500</v>
      </c>
      <c r="F465" s="14">
        <f t="shared" si="8"/>
        <v>85500</v>
      </c>
    </row>
    <row r="466" spans="1:6" s="15" customFormat="1" ht="11.25">
      <c r="A466" s="23">
        <v>55</v>
      </c>
      <c r="B466" s="2" t="str">
        <f>'[2]PPMP'!B66</f>
        <v>Colored Printer</v>
      </c>
      <c r="C466" s="12" t="s">
        <v>10</v>
      </c>
      <c r="D466" s="16">
        <f>'[2]PPMP'!C66</f>
        <v>1</v>
      </c>
      <c r="E466" s="109">
        <f>'[2]PPMP'!D66</f>
        <v>3500</v>
      </c>
      <c r="F466" s="14">
        <f t="shared" si="8"/>
        <v>3500</v>
      </c>
    </row>
    <row r="467" spans="1:6" s="15" customFormat="1" ht="11.25">
      <c r="A467" s="23">
        <v>56</v>
      </c>
      <c r="B467" s="2" t="str">
        <f>'[2]PPMP'!B67</f>
        <v>Printer dot matrix 24 pins 136 columns</v>
      </c>
      <c r="C467" s="12" t="s">
        <v>10</v>
      </c>
      <c r="D467" s="16">
        <f>'[2]PPMP'!C67</f>
        <v>1</v>
      </c>
      <c r="E467" s="109">
        <f>'[2]PPMP'!D67</f>
        <v>7124</v>
      </c>
      <c r="F467" s="14">
        <f t="shared" si="8"/>
        <v>7124</v>
      </c>
    </row>
    <row r="468" spans="1:6" s="15" customFormat="1" ht="11.25">
      <c r="A468" s="23">
        <v>57</v>
      </c>
      <c r="B468" s="2" t="str">
        <f>'[2]PPMP'!B68</f>
        <v>Printer brother</v>
      </c>
      <c r="C468" s="12" t="s">
        <v>10</v>
      </c>
      <c r="D468" s="16">
        <f>'[2]PPMP'!C68</f>
        <v>2</v>
      </c>
      <c r="E468" s="109">
        <f>'[2]PPMP'!D68</f>
        <v>4500</v>
      </c>
      <c r="F468" s="14">
        <f t="shared" si="8"/>
        <v>9000</v>
      </c>
    </row>
    <row r="469" spans="1:6" s="15" customFormat="1" ht="11.25">
      <c r="A469" s="23">
        <v>58</v>
      </c>
      <c r="B469" s="2" t="str">
        <f>'[2]PPMP'!B69</f>
        <v>Digital duplicator (integrated scanning &amp; duplicating</v>
      </c>
      <c r="C469" s="12" t="s">
        <v>10</v>
      </c>
      <c r="D469" s="16">
        <f>'[2]PPMP'!C69</f>
        <v>1</v>
      </c>
      <c r="E469" s="109">
        <f>'[2]PPMP'!D69</f>
        <v>8500</v>
      </c>
      <c r="F469" s="14">
        <f t="shared" si="8"/>
        <v>8500</v>
      </c>
    </row>
    <row r="470" spans="1:6" s="15" customFormat="1" ht="11.25">
      <c r="A470" s="23">
        <v>59</v>
      </c>
      <c r="B470" s="2" t="str">
        <f>'[2]PPMP'!B70</f>
        <v>Electric Floor polisher</v>
      </c>
      <c r="C470" s="12" t="s">
        <v>10</v>
      </c>
      <c r="D470" s="16">
        <f>'[2]PPMP'!C70</f>
        <v>1</v>
      </c>
      <c r="E470" s="109">
        <f>'[2]PPMP'!D70</f>
        <v>6500</v>
      </c>
      <c r="F470" s="14">
        <f t="shared" si="8"/>
        <v>6500</v>
      </c>
    </row>
    <row r="471" spans="1:6" s="15" customFormat="1" ht="11.25">
      <c r="A471" s="23">
        <v>60</v>
      </c>
      <c r="B471" s="2" t="str">
        <f>'[2]PPMP'!B71</f>
        <v>Vacuum cleaner</v>
      </c>
      <c r="C471" s="12" t="s">
        <v>10</v>
      </c>
      <c r="D471" s="16">
        <f>'[2]PPMP'!C71</f>
        <v>1</v>
      </c>
      <c r="E471" s="109">
        <f>'[2]PPMP'!D71</f>
        <v>15000</v>
      </c>
      <c r="F471" s="14">
        <f t="shared" si="8"/>
        <v>15000</v>
      </c>
    </row>
    <row r="472" spans="1:6" s="15" customFormat="1" ht="11.25">
      <c r="A472" s="23">
        <v>61</v>
      </c>
      <c r="B472" s="2" t="str">
        <f>'[2]PPMP'!B72</f>
        <v>ironing board</v>
      </c>
      <c r="C472" s="12" t="s">
        <v>10</v>
      </c>
      <c r="D472" s="16">
        <f>'[2]PPMP'!C72</f>
        <v>1</v>
      </c>
      <c r="E472" s="109">
        <f>'[2]PPMP'!D72</f>
        <v>1500</v>
      </c>
      <c r="F472" s="14">
        <f t="shared" si="8"/>
        <v>1500</v>
      </c>
    </row>
    <row r="473" spans="1:6" s="15" customFormat="1" ht="11.25">
      <c r="A473" s="23">
        <v>62</v>
      </c>
      <c r="B473" s="22" t="str">
        <f>'[2]PPMP'!B73</f>
        <v>monoblock chairs HD (guest house &amp; Philam hall)</v>
      </c>
      <c r="C473" s="18" t="s">
        <v>7</v>
      </c>
      <c r="D473" s="21">
        <f>'[2]PPMP'!C73</f>
        <v>56</v>
      </c>
      <c r="E473" s="109">
        <f>'[2]PPMP'!D73</f>
        <v>400</v>
      </c>
      <c r="F473" s="14">
        <f t="shared" si="8"/>
        <v>22400</v>
      </c>
    </row>
    <row r="474" spans="1:6" s="15" customFormat="1" ht="11.25">
      <c r="A474" s="23">
        <v>63</v>
      </c>
      <c r="B474" s="22" t="str">
        <f>'[2]PPMP'!B74</f>
        <v>tray card HD</v>
      </c>
      <c r="C474" s="18" t="s">
        <v>10</v>
      </c>
      <c r="D474" s="21">
        <f>'[2]PPMP'!C74</f>
        <v>1</v>
      </c>
      <c r="E474" s="109">
        <f>'[2]PPMP'!D74</f>
        <v>3000</v>
      </c>
      <c r="F474" s="14">
        <f t="shared" si="8"/>
        <v>3000</v>
      </c>
    </row>
    <row r="475" spans="1:6" s="15" customFormat="1" ht="11.25">
      <c r="A475" s="23">
        <v>64</v>
      </c>
      <c r="B475" s="2" t="str">
        <f>'[2]PPMP'!B75</f>
        <v>Perculator</v>
      </c>
      <c r="C475" s="12" t="s">
        <v>10</v>
      </c>
      <c r="D475" s="16">
        <f>'[2]PPMP'!C75</f>
        <v>1</v>
      </c>
      <c r="E475" s="109">
        <f>'[2]PPMP'!D75</f>
        <v>1500</v>
      </c>
      <c r="F475" s="14">
        <f t="shared" si="8"/>
        <v>1500</v>
      </c>
    </row>
    <row r="476" spans="1:6" s="15" customFormat="1" ht="11.25">
      <c r="A476" s="23">
        <v>65</v>
      </c>
      <c r="B476" s="2" t="str">
        <f>'[2]PPMP'!B76</f>
        <v>Airpot 2.2. liters w/ reboil</v>
      </c>
      <c r="C476" s="12" t="s">
        <v>10</v>
      </c>
      <c r="D476" s="16">
        <f>'[2]PPMP'!C76</f>
        <v>1</v>
      </c>
      <c r="E476" s="109">
        <f>'[2]PPMP'!D76</f>
        <v>2000</v>
      </c>
      <c r="F476" s="14">
        <f t="shared" si="8"/>
        <v>2000</v>
      </c>
    </row>
    <row r="477" spans="1:6" s="15" customFormat="1" ht="11.25">
      <c r="A477" s="23">
        <v>66</v>
      </c>
      <c r="B477" s="2" t="str">
        <f>'[2]PPMP'!B77</f>
        <v>Glasses tall</v>
      </c>
      <c r="C477" s="12" t="s">
        <v>7</v>
      </c>
      <c r="D477" s="16">
        <f>'[2]PPMP'!C77</f>
        <v>50</v>
      </c>
      <c r="E477" s="109">
        <f>'[2]PPMP'!D77</f>
        <v>28</v>
      </c>
      <c r="F477" s="14">
        <f aca="true" t="shared" si="9" ref="F477:F491">D477*E477</f>
        <v>1400</v>
      </c>
    </row>
    <row r="478" spans="1:6" s="15" customFormat="1" ht="11.25">
      <c r="A478" s="23">
        <v>67</v>
      </c>
      <c r="B478" s="2" t="str">
        <f>'[2]PPMP'!B78</f>
        <v>Cup and saucers white</v>
      </c>
      <c r="C478" s="12" t="s">
        <v>15</v>
      </c>
      <c r="D478" s="16">
        <f>'[2]PPMP'!C78</f>
        <v>50</v>
      </c>
      <c r="E478" s="109">
        <f>'[2]PPMP'!D78</f>
        <v>120</v>
      </c>
      <c r="F478" s="14">
        <f t="shared" si="9"/>
        <v>6000</v>
      </c>
    </row>
    <row r="479" spans="1:6" s="15" customFormat="1" ht="11.25">
      <c r="A479" s="23">
        <v>68</v>
      </c>
      <c r="B479" s="2" t="str">
        <f>'[2]PPMP'!B79</f>
        <v>Spoon</v>
      </c>
      <c r="C479" s="12" t="s">
        <v>7</v>
      </c>
      <c r="D479" s="16">
        <f>'[2]PPMP'!C79</f>
        <v>50</v>
      </c>
      <c r="E479" s="109">
        <f>'[2]PPMP'!D79</f>
        <v>30</v>
      </c>
      <c r="F479" s="14">
        <f t="shared" si="9"/>
        <v>1500</v>
      </c>
    </row>
    <row r="480" spans="1:6" s="15" customFormat="1" ht="11.25">
      <c r="A480" s="23">
        <v>69</v>
      </c>
      <c r="B480" s="2" t="str">
        <f>'[2]PPMP'!B80</f>
        <v>Fork</v>
      </c>
      <c r="C480" s="12" t="s">
        <v>7</v>
      </c>
      <c r="D480" s="16">
        <f>'[2]PPMP'!C80</f>
        <v>50</v>
      </c>
      <c r="E480" s="109">
        <f>'[2]PPMP'!D80</f>
        <v>30</v>
      </c>
      <c r="F480" s="14">
        <f t="shared" si="9"/>
        <v>1500</v>
      </c>
    </row>
    <row r="481" spans="1:6" s="15" customFormat="1" ht="11.25">
      <c r="A481" s="23">
        <v>70</v>
      </c>
      <c r="B481" s="2" t="str">
        <f>'[2]PPMP'!B81</f>
        <v>Teaspoon</v>
      </c>
      <c r="C481" s="12" t="s">
        <v>7</v>
      </c>
      <c r="D481" s="16">
        <f>'[2]PPMP'!C81</f>
        <v>50</v>
      </c>
      <c r="E481" s="109">
        <f>'[2]PPMP'!D81</f>
        <v>15</v>
      </c>
      <c r="F481" s="14">
        <f t="shared" si="9"/>
        <v>750</v>
      </c>
    </row>
    <row r="482" spans="1:6" s="15" customFormat="1" ht="11.25">
      <c r="A482" s="23">
        <v>71</v>
      </c>
      <c r="B482" s="2" t="str">
        <f>'[2]PPMP'!B82</f>
        <v>Dinner plates</v>
      </c>
      <c r="C482" s="12" t="s">
        <v>7</v>
      </c>
      <c r="D482" s="16">
        <f>'[2]PPMP'!C82</f>
        <v>24</v>
      </c>
      <c r="E482" s="109">
        <f>'[2]PPMP'!D82</f>
        <v>150</v>
      </c>
      <c r="F482" s="14">
        <f t="shared" si="9"/>
        <v>3600</v>
      </c>
    </row>
    <row r="483" spans="1:6" s="15" customFormat="1" ht="11.25">
      <c r="A483" s="23">
        <v>72</v>
      </c>
      <c r="B483" s="2" t="str">
        <f>'[2]PPMP'!B83</f>
        <v>Wooden cabinet w/ glass &amp; lock for dishes  &amp; utensils (fabrication </v>
      </c>
      <c r="C483" s="12" t="s">
        <v>10</v>
      </c>
      <c r="D483" s="16">
        <f>'[2]PPMP'!C83</f>
        <v>2</v>
      </c>
      <c r="E483" s="109">
        <f>'[2]PPMP'!D83</f>
        <v>4500</v>
      </c>
      <c r="F483" s="14">
        <f t="shared" si="9"/>
        <v>9000</v>
      </c>
    </row>
    <row r="484" spans="1:6" s="15" customFormat="1" ht="11.25">
      <c r="A484" s="23">
        <v>73</v>
      </c>
      <c r="B484" s="2" t="str">
        <f>'[2]PPMP'!B84</f>
        <v>Utility cabinets, wooden w/ cover and lock for sound system (fabrication)</v>
      </c>
      <c r="C484" s="12" t="s">
        <v>10</v>
      </c>
      <c r="D484" s="16">
        <f>'[2]PPMP'!C84</f>
        <v>1</v>
      </c>
      <c r="E484" s="109">
        <f>'[2]PPMP'!D84</f>
        <v>5000</v>
      </c>
      <c r="F484" s="14">
        <f t="shared" si="9"/>
        <v>5000</v>
      </c>
    </row>
    <row r="485" spans="1:6" s="15" customFormat="1" ht="11.25">
      <c r="A485" s="23">
        <v>74</v>
      </c>
      <c r="B485" s="2" t="str">
        <f>'[2]PPMP'!B85</f>
        <v>Woodenb cabinet for bed sheets/beddings</v>
      </c>
      <c r="C485" s="12" t="s">
        <v>10</v>
      </c>
      <c r="D485" s="16">
        <f>'[2]PPMP'!C85</f>
        <v>1</v>
      </c>
      <c r="E485" s="109">
        <f>'[2]PPMP'!D85</f>
        <v>10500</v>
      </c>
      <c r="F485" s="14">
        <f t="shared" si="9"/>
        <v>10500</v>
      </c>
    </row>
    <row r="486" spans="1:6" s="15" customFormat="1" ht="11.25">
      <c r="A486" s="23">
        <v>75</v>
      </c>
      <c r="B486" s="2" t="str">
        <f>'[2]PPMP'!B86</f>
        <v>TV Cabinet</v>
      </c>
      <c r="C486" s="12" t="s">
        <v>10</v>
      </c>
      <c r="D486" s="16">
        <f>'[2]PPMP'!C86</f>
        <v>1</v>
      </c>
      <c r="E486" s="109">
        <f>'[2]PPMP'!D86</f>
        <v>8000</v>
      </c>
      <c r="F486" s="14">
        <f t="shared" si="9"/>
        <v>8000</v>
      </c>
    </row>
    <row r="487" spans="1:6" s="15" customFormat="1" ht="11.25">
      <c r="A487" s="23">
        <v>76</v>
      </c>
      <c r="B487" s="2" t="str">
        <f>'[2]PPMP'!B87</f>
        <v>Washing Machine 6-7 kls capacity</v>
      </c>
      <c r="C487" s="12" t="s">
        <v>10</v>
      </c>
      <c r="D487" s="16">
        <f>'[2]PPMP'!C87</f>
        <v>1</v>
      </c>
      <c r="E487" s="109">
        <f>'[2]PPMP'!D87</f>
        <v>4000</v>
      </c>
      <c r="F487" s="14">
        <f t="shared" si="9"/>
        <v>4000</v>
      </c>
    </row>
    <row r="488" spans="1:6" s="15" customFormat="1" ht="11.25">
      <c r="A488" s="23">
        <v>77</v>
      </c>
      <c r="B488" s="2" t="str">
        <f>'[2]PPMP'!B88</f>
        <v>Ceiling fax 16" w/ rota air</v>
      </c>
      <c r="C488" s="12" t="s">
        <v>10</v>
      </c>
      <c r="D488" s="16">
        <f>'[2]PPMP'!C88</f>
        <v>2</v>
      </c>
      <c r="E488" s="109">
        <f>'[2]PPMP'!D88</f>
        <v>2500</v>
      </c>
      <c r="F488" s="14">
        <f t="shared" si="9"/>
        <v>5000</v>
      </c>
    </row>
    <row r="489" spans="1:6" s="15" customFormat="1" ht="11.25">
      <c r="A489" s="23">
        <v>78</v>
      </c>
      <c r="B489" s="2" t="str">
        <f>'[2]PPMP'!B89</f>
        <v>refrigerator double door, 12 cu.ft</v>
      </c>
      <c r="C489" s="12" t="s">
        <v>10</v>
      </c>
      <c r="D489" s="16">
        <f>'[2]PPMP'!C89</f>
        <v>1</v>
      </c>
      <c r="E489" s="109">
        <f>'[2]PPMP'!D89</f>
        <v>22000</v>
      </c>
      <c r="F489" s="14">
        <f t="shared" si="9"/>
        <v>22000</v>
      </c>
    </row>
    <row r="490" spans="1:6" s="15" customFormat="1" ht="11.25">
      <c r="A490" s="23">
        <v>79</v>
      </c>
      <c r="B490" s="2" t="str">
        <f>'[2]PPMP'!B90</f>
        <v>Serving Tray, stainless</v>
      </c>
      <c r="C490" s="12" t="s">
        <v>7</v>
      </c>
      <c r="D490" s="16">
        <f>'[2]PPMP'!C90</f>
        <v>2</v>
      </c>
      <c r="E490" s="109">
        <f>'[2]PPMP'!D90</f>
        <v>350</v>
      </c>
      <c r="F490" s="14">
        <f t="shared" si="9"/>
        <v>700</v>
      </c>
    </row>
    <row r="491" spans="1:6" s="15" customFormat="1" ht="12" thickBot="1">
      <c r="A491" s="23">
        <v>80</v>
      </c>
      <c r="B491" s="2" t="str">
        <f>'[2]PPMP'!B91</f>
        <v>Gas stove 2 burners heavy duty</v>
      </c>
      <c r="C491" s="12" t="s">
        <v>10</v>
      </c>
      <c r="D491" s="16">
        <f>'[2]PPMP'!C91</f>
        <v>1</v>
      </c>
      <c r="E491" s="109">
        <f>'[2]PPMP'!D91</f>
        <v>2500</v>
      </c>
      <c r="F491" s="14">
        <f t="shared" si="9"/>
        <v>2500</v>
      </c>
    </row>
    <row r="492" spans="1:6" s="15" customFormat="1" ht="13.5" customHeight="1" thickBot="1">
      <c r="A492" s="167" t="s">
        <v>20</v>
      </c>
      <c r="B492" s="168"/>
      <c r="C492" s="168"/>
      <c r="D492" s="169"/>
      <c r="E492" s="145">
        <f>SUM(F412:F491)</f>
        <v>443806.8</v>
      </c>
      <c r="F492" s="146"/>
    </row>
    <row r="493" spans="1:6" s="15" customFormat="1" ht="19.5" customHeight="1">
      <c r="A493" s="157" t="s">
        <v>4</v>
      </c>
      <c r="B493" s="158"/>
      <c r="C493" s="158"/>
      <c r="D493" s="159"/>
      <c r="E493" s="187" t="s">
        <v>24</v>
      </c>
      <c r="F493" s="175"/>
    </row>
    <row r="494" spans="1:6" s="15" customFormat="1" ht="19.5" customHeight="1" thickBot="1">
      <c r="A494" s="160"/>
      <c r="B494" s="161"/>
      <c r="C494" s="161"/>
      <c r="D494" s="162"/>
      <c r="E494" s="188"/>
      <c r="F494" s="189"/>
    </row>
    <row r="495" spans="1:6" s="15" customFormat="1" ht="12" customHeight="1">
      <c r="A495" s="25">
        <v>1</v>
      </c>
      <c r="B495" s="1" t="str">
        <f>'[5]Sheet1'!B19</f>
        <v>AIRPOT, with dispenser, electronic 3.5 to 4.0 liters capacity </v>
      </c>
      <c r="C495" s="27" t="str">
        <f>'[5]Sheet1'!C19</f>
        <v>each</v>
      </c>
      <c r="D495" s="28">
        <f>'[5]Sheet1'!Q19</f>
        <v>1170</v>
      </c>
      <c r="E495" s="108">
        <f>'[5]Sheet1'!P19</f>
        <v>1</v>
      </c>
      <c r="F495" s="14">
        <f>D495*E495</f>
        <v>1170</v>
      </c>
    </row>
    <row r="496" spans="1:6" s="15" customFormat="1" ht="12" customHeight="1">
      <c r="A496" s="26">
        <v>2</v>
      </c>
      <c r="B496" s="2" t="str">
        <f>'[5]Sheet1'!B20</f>
        <v>ALCOHOL, 70%, 500 ml. bottle 42.20</v>
      </c>
      <c r="C496" s="12" t="str">
        <f>'[5]Sheet1'!C20</f>
        <v>bottle</v>
      </c>
      <c r="D496" s="16">
        <f>'[5]Sheet1'!Q20</f>
        <v>38.22</v>
      </c>
      <c r="E496" s="109">
        <f>'[5]Sheet1'!P20</f>
        <v>24</v>
      </c>
      <c r="F496" s="17">
        <f>D496*E496</f>
        <v>917.28</v>
      </c>
    </row>
    <row r="497" spans="1:6" s="15" customFormat="1" ht="12" customHeight="1">
      <c r="A497" s="26">
        <v>3</v>
      </c>
      <c r="B497" s="2" t="str">
        <f>'[5]Sheet1'!B21</f>
        <v>BATHROOM SOAP, regular size, 70gms. </v>
      </c>
      <c r="C497" s="12" t="str">
        <f>'[5]Sheet1'!C21</f>
        <v>each</v>
      </c>
      <c r="D497" s="16">
        <f>'[5]Sheet1'!Q21</f>
        <v>20.85</v>
      </c>
      <c r="E497" s="109">
        <f>'[5]Sheet1'!P21</f>
        <v>16</v>
      </c>
      <c r="F497" s="17">
        <f aca="true" t="shared" si="10" ref="F497:F560">D497*E497</f>
        <v>333.6</v>
      </c>
    </row>
    <row r="498" spans="1:6" s="15" customFormat="1" ht="12" customHeight="1">
      <c r="A498" s="26">
        <v>4</v>
      </c>
      <c r="B498" s="2" t="str">
        <f>'[5]Sheet1'!B22</f>
        <v>BATTERY, AAA, alkaline, 2pcs/packet </v>
      </c>
      <c r="C498" s="12" t="str">
        <f>'[5]Sheet1'!C22</f>
        <v>packet</v>
      </c>
      <c r="D498" s="16">
        <f>'[5]Sheet1'!Q22</f>
        <v>15.08</v>
      </c>
      <c r="E498" s="109">
        <f>'[5]Sheet1'!P22</f>
        <v>10</v>
      </c>
      <c r="F498" s="17">
        <f t="shared" si="10"/>
        <v>150.8</v>
      </c>
    </row>
    <row r="499" spans="1:6" s="15" customFormat="1" ht="12" customHeight="1">
      <c r="A499" s="26">
        <v>5</v>
      </c>
      <c r="B499" s="2" t="str">
        <f>'[5]Sheet1'!B23</f>
        <v>BATTERY, D, alkaline, 2pcs/packet packet 74.50</v>
      </c>
      <c r="C499" s="12" t="str">
        <f>'[5]Sheet1'!C23</f>
        <v>packet</v>
      </c>
      <c r="D499" s="16">
        <f>'[5]Sheet1'!Q23</f>
        <v>69.68</v>
      </c>
      <c r="E499" s="109">
        <f>'[5]Sheet1'!P23</f>
        <v>4</v>
      </c>
      <c r="F499" s="17">
        <f t="shared" si="10"/>
        <v>278.72</v>
      </c>
    </row>
    <row r="500" spans="1:6" s="15" customFormat="1" ht="12" customHeight="1">
      <c r="A500" s="26">
        <v>6</v>
      </c>
      <c r="B500" s="2" t="str">
        <f>'[5]Sheet1'!B24</f>
        <v>BATTERY, size AA, alkaline, 2pcs/packet</v>
      </c>
      <c r="C500" s="12" t="str">
        <f>'[5]Sheet1'!C24</f>
        <v>packet</v>
      </c>
      <c r="D500" s="16">
        <f>'[5]Sheet1'!Q24</f>
        <v>19.19</v>
      </c>
      <c r="E500" s="109">
        <f>'[5]Sheet1'!P24</f>
        <v>7</v>
      </c>
      <c r="F500" s="17">
        <f t="shared" si="10"/>
        <v>134.33</v>
      </c>
    </row>
    <row r="501" spans="1:6" s="15" customFormat="1" ht="12" customHeight="1">
      <c r="A501" s="26">
        <v>7</v>
      </c>
      <c r="B501" s="2" t="str">
        <f>'[5]Sheet1'!B25</f>
        <v>BROOM, SOFT (tambo)</v>
      </c>
      <c r="C501" s="12" t="str">
        <f>'[5]Sheet1'!C25</f>
        <v>each</v>
      </c>
      <c r="D501" s="16">
        <f>'[5]Sheet1'!Q25</f>
        <v>93.6</v>
      </c>
      <c r="E501" s="109">
        <f>'[5]Sheet1'!P25</f>
        <v>8</v>
      </c>
      <c r="F501" s="17">
        <f t="shared" si="10"/>
        <v>748.8</v>
      </c>
    </row>
    <row r="502" spans="1:6" s="15" customFormat="1" ht="12" customHeight="1">
      <c r="A502" s="26">
        <v>8</v>
      </c>
      <c r="B502" s="2" t="str">
        <f>'[5]Sheet1'!B26</f>
        <v>CARBON FILM, 216mm x 330mm box </v>
      </c>
      <c r="C502" s="12" t="str">
        <f>'[5]Sheet1'!C26</f>
        <v>box</v>
      </c>
      <c r="D502" s="16">
        <f>'[5]Sheet1'!Q26</f>
        <v>290.87</v>
      </c>
      <c r="E502" s="109">
        <f>'[5]Sheet1'!P26</f>
        <v>1</v>
      </c>
      <c r="F502" s="17">
        <f t="shared" si="10"/>
        <v>290.87</v>
      </c>
    </row>
    <row r="503" spans="1:6" s="15" customFormat="1" ht="12" customHeight="1">
      <c r="A503" s="26">
        <v>9</v>
      </c>
      <c r="B503" s="2" t="str">
        <f>'[5]Sheet1'!B27</f>
        <v>CARBON FILM, polyethylen, A-4 box</v>
      </c>
      <c r="C503" s="12" t="str">
        <f>'[5]Sheet1'!C27</f>
        <v>box</v>
      </c>
      <c r="D503" s="16">
        <f>'[5]Sheet1'!Q27</f>
        <v>257.92</v>
      </c>
      <c r="E503" s="109">
        <f>'[5]Sheet1'!P27</f>
        <v>1</v>
      </c>
      <c r="F503" s="17">
        <f t="shared" si="10"/>
        <v>257.92</v>
      </c>
    </row>
    <row r="504" spans="1:6" s="15" customFormat="1" ht="12" customHeight="1">
      <c r="A504" s="26">
        <v>10</v>
      </c>
      <c r="B504" s="2" t="str">
        <f>'[5]Sheet1'!B28</f>
        <v>CARTOLINA, white, 20s/pack </v>
      </c>
      <c r="C504" s="12" t="str">
        <f>'[5]Sheet1'!C28</f>
        <v>pack</v>
      </c>
      <c r="D504" s="16">
        <f>'[5]Sheet1'!Q28</f>
        <v>45.66</v>
      </c>
      <c r="E504" s="109">
        <f>'[5]Sheet1'!P28</f>
        <v>1</v>
      </c>
      <c r="F504" s="17">
        <f t="shared" si="10"/>
        <v>45.66</v>
      </c>
    </row>
    <row r="505" spans="1:6" s="15" customFormat="1" ht="12" customHeight="1">
      <c r="A505" s="26">
        <v>11</v>
      </c>
      <c r="B505" s="2" t="str">
        <f>'[5]Sheet1'!B29</f>
        <v>CLEANSER, powder, 350gms. </v>
      </c>
      <c r="C505" s="12" t="str">
        <f>'[5]Sheet1'!C29</f>
        <v>can</v>
      </c>
      <c r="D505" s="16">
        <f>'[5]Sheet1'!Q29</f>
        <v>15.44</v>
      </c>
      <c r="E505" s="109">
        <f>'[5]Sheet1'!P29</f>
        <v>16</v>
      </c>
      <c r="F505" s="17">
        <f t="shared" si="10"/>
        <v>247.04</v>
      </c>
    </row>
    <row r="506" spans="1:6" s="15" customFormat="1" ht="12" customHeight="1">
      <c r="A506" s="26">
        <v>12</v>
      </c>
      <c r="B506" s="2" t="str">
        <f>'[5]Sheet1'!B30</f>
        <v>CLIP, backfold, 19mm, 12s/box </v>
      </c>
      <c r="C506" s="12" t="str">
        <f>'[5]Sheet1'!C30</f>
        <v>box</v>
      </c>
      <c r="D506" s="16">
        <f>'[5]Sheet1'!Q30</f>
        <v>6.76</v>
      </c>
      <c r="E506" s="109">
        <f>'[5]Sheet1'!P30</f>
        <v>2</v>
      </c>
      <c r="F506" s="17">
        <f t="shared" si="10"/>
        <v>13.52</v>
      </c>
    </row>
    <row r="507" spans="1:6" s="15" customFormat="1" ht="12" customHeight="1">
      <c r="A507" s="26">
        <v>13</v>
      </c>
      <c r="B507" s="2" t="str">
        <f>'[5]Sheet1'!B31</f>
        <v>CLIP, backfold, 25mm, 12s/box </v>
      </c>
      <c r="C507" s="12" t="str">
        <f>'[5]Sheet1'!C31</f>
        <v>box</v>
      </c>
      <c r="D507" s="16">
        <f>'[5]Sheet1'!Q31</f>
        <v>11.63</v>
      </c>
      <c r="E507" s="109">
        <f>'[5]Sheet1'!P31</f>
        <v>2</v>
      </c>
      <c r="F507" s="17">
        <f t="shared" si="10"/>
        <v>23.26</v>
      </c>
    </row>
    <row r="508" spans="1:6" s="15" customFormat="1" ht="12" customHeight="1">
      <c r="A508" s="26">
        <v>14</v>
      </c>
      <c r="B508" s="22" t="str">
        <f>'[5]Sheet1'!B32</f>
        <v>CLIP, backfold, 50mm, 12s/box box 44.35</v>
      </c>
      <c r="C508" s="18" t="str">
        <f>'[5]Sheet1'!C32</f>
        <v>box</v>
      </c>
      <c r="D508" s="21">
        <f>'[5]Sheet1'!Q32</f>
        <v>41.6</v>
      </c>
      <c r="E508" s="109">
        <f>'[5]Sheet1'!P32</f>
        <v>2</v>
      </c>
      <c r="F508" s="17">
        <f t="shared" si="10"/>
        <v>83.2</v>
      </c>
    </row>
    <row r="509" spans="1:6" s="15" customFormat="1" ht="18.75" customHeight="1">
      <c r="A509" s="26">
        <v>15</v>
      </c>
      <c r="B509" s="98" t="str">
        <f>'[5]Sheet1'!B33</f>
        <v>CLIP, bulldog (3") </v>
      </c>
      <c r="C509" s="18" t="str">
        <f>'[5]Sheet1'!C33</f>
        <v>each</v>
      </c>
      <c r="D509" s="19">
        <f>'[5]Sheet1'!Q33</f>
        <v>8.45</v>
      </c>
      <c r="E509" s="109">
        <f>'[5]Sheet1'!P33</f>
        <v>20</v>
      </c>
      <c r="F509" s="17">
        <f t="shared" si="10"/>
        <v>169</v>
      </c>
    </row>
    <row r="510" spans="1:6" s="15" customFormat="1" ht="18.75" customHeight="1">
      <c r="A510" s="26">
        <v>16</v>
      </c>
      <c r="B510" s="1" t="str">
        <f>'[5]Sheet1'!B34</f>
        <v>CLIP, double/binder, 32 mm, 12s/box</v>
      </c>
      <c r="C510" s="12" t="str">
        <f>'[5]Sheet1'!C34</f>
        <v>box</v>
      </c>
      <c r="D510" s="13">
        <f>'[5]Sheet1'!Q34</f>
        <v>18.35</v>
      </c>
      <c r="E510" s="108">
        <f>'[5]Sheet1'!P34</f>
        <v>2</v>
      </c>
      <c r="F510" s="17">
        <f t="shared" si="10"/>
        <v>36.7</v>
      </c>
    </row>
    <row r="511" spans="1:6" s="15" customFormat="1" ht="12" customHeight="1">
      <c r="A511" s="26">
        <v>17</v>
      </c>
      <c r="B511" s="1" t="str">
        <f>'[5]Sheet1'!B35</f>
        <v>COMPACT DISK REWRITEABLE, HIGH SPEED, 700mb/80mins capacity</v>
      </c>
      <c r="C511" s="12" t="str">
        <f>'[5]Sheet1'!C35</f>
        <v>piece</v>
      </c>
      <c r="D511" s="13">
        <f>'[5]Sheet1'!Q35</f>
        <v>16.31</v>
      </c>
      <c r="E511" s="108">
        <f>'[5]Sheet1'!P35</f>
        <v>4</v>
      </c>
      <c r="F511" s="17">
        <f t="shared" si="10"/>
        <v>65.24</v>
      </c>
    </row>
    <row r="512" spans="1:6" s="15" customFormat="1" ht="12" customHeight="1">
      <c r="A512" s="26">
        <v>18</v>
      </c>
      <c r="B512" s="1" t="str">
        <f>'[5]Sheet1'!B36</f>
        <v>CORRECTION TAPE</v>
      </c>
      <c r="C512" s="12" t="str">
        <f>'[5]Sheet1'!C36</f>
        <v>each</v>
      </c>
      <c r="D512" s="13">
        <f>'[5]Sheet1'!Q36</f>
        <v>12.05</v>
      </c>
      <c r="E512" s="108">
        <f>'[5]Sheet1'!P36</f>
        <v>8</v>
      </c>
      <c r="F512" s="17">
        <f t="shared" si="10"/>
        <v>96.4</v>
      </c>
    </row>
    <row r="513" spans="1:6" s="15" customFormat="1" ht="12" customHeight="1">
      <c r="A513" s="26">
        <v>19</v>
      </c>
      <c r="B513" s="2" t="str">
        <f>'[5]Sheet1'!B37</f>
        <v>DATA FILE BOX, (5"x9"x15-3/4") </v>
      </c>
      <c r="C513" s="12" t="str">
        <f>'[5]Sheet1'!C37</f>
        <v>box</v>
      </c>
      <c r="D513" s="16">
        <f>'[5]Sheet1'!Q37</f>
        <v>61.88</v>
      </c>
      <c r="E513" s="109">
        <f>'[5]Sheet1'!P37</f>
        <v>6</v>
      </c>
      <c r="F513" s="17">
        <f t="shared" si="10"/>
        <v>371.28000000000003</v>
      </c>
    </row>
    <row r="514" spans="1:6" s="15" customFormat="1" ht="12" customHeight="1">
      <c r="A514" s="26">
        <v>20</v>
      </c>
      <c r="B514" s="2" t="str">
        <f>'[5]Sheet1'!B38</f>
        <v>DETERGENT BAR bar 19.20</v>
      </c>
      <c r="C514" s="12" t="str">
        <f>'[5]Sheet1'!C38</f>
        <v>bar</v>
      </c>
      <c r="D514" s="16">
        <f>'[5]Sheet1'!Q38</f>
        <v>17.32</v>
      </c>
      <c r="E514" s="109">
        <f>'[5]Sheet1'!P38</f>
        <v>16</v>
      </c>
      <c r="F514" s="17">
        <f t="shared" si="10"/>
        <v>277.12</v>
      </c>
    </row>
    <row r="515" spans="1:6" s="15" customFormat="1" ht="12" customHeight="1">
      <c r="A515" s="26">
        <v>21</v>
      </c>
      <c r="B515" s="2" t="str">
        <f>'[5]Sheet1'!B39</f>
        <v>DETERGENT, powder, all-purpose </v>
      </c>
      <c r="C515" s="12" t="str">
        <f>'[5]Sheet1'!C39</f>
        <v>pouch</v>
      </c>
      <c r="D515" s="16">
        <f>'[5]Sheet1'!Q39</f>
        <v>22.88</v>
      </c>
      <c r="E515" s="109">
        <f>'[5]Sheet1'!P39</f>
        <v>16</v>
      </c>
      <c r="F515" s="17">
        <f t="shared" si="10"/>
        <v>366.08</v>
      </c>
    </row>
    <row r="516" spans="1:6" s="15" customFormat="1" ht="12" customHeight="1">
      <c r="A516" s="26">
        <v>22</v>
      </c>
      <c r="B516" s="2" t="str">
        <f>'[5]Sheet1'!B40</f>
        <v>DISINFECTANT SPRAY, aerosol </v>
      </c>
      <c r="C516" s="12" t="str">
        <f>'[5]Sheet1'!C40</f>
        <v>can</v>
      </c>
      <c r="D516" s="16">
        <f>'[5]Sheet1'!Q40</f>
        <v>120.64</v>
      </c>
      <c r="E516" s="109">
        <f>'[5]Sheet1'!P40</f>
        <v>24</v>
      </c>
      <c r="F516" s="17">
        <f t="shared" si="10"/>
        <v>2895.36</v>
      </c>
    </row>
    <row r="517" spans="1:6" s="15" customFormat="1" ht="21" customHeight="1">
      <c r="A517" s="26">
        <v>23</v>
      </c>
      <c r="B517" s="2" t="str">
        <f>'[5]Sheet1'!B41</f>
        <v>DUST PAN, plastic w.handle,large </v>
      </c>
      <c r="C517" s="12" t="str">
        <f>'[5]Sheet1'!C41</f>
        <v>each</v>
      </c>
      <c r="D517" s="16">
        <f>'[5]Sheet1'!Q41</f>
        <v>33.28</v>
      </c>
      <c r="E517" s="109">
        <f>'[5]Sheet1'!P41</f>
        <v>2</v>
      </c>
      <c r="F517" s="17">
        <f t="shared" si="10"/>
        <v>66.56</v>
      </c>
    </row>
    <row r="518" spans="1:6" s="15" customFormat="1" ht="21" customHeight="1">
      <c r="A518" s="26">
        <v>24</v>
      </c>
      <c r="B518" s="2" t="str">
        <f>'[5]Sheet1'!B42</f>
        <v>DVD RECORDABLE </v>
      </c>
      <c r="C518" s="12" t="str">
        <f>'[5]Sheet1'!C42</f>
        <v>piece</v>
      </c>
      <c r="D518" s="16">
        <f>'[5]Sheet1'!Q42</f>
        <v>11.18</v>
      </c>
      <c r="E518" s="109">
        <f>'[5]Sheet1'!P42</f>
        <v>10</v>
      </c>
      <c r="F518" s="17">
        <f t="shared" si="10"/>
        <v>111.8</v>
      </c>
    </row>
    <row r="519" spans="1:6" s="15" customFormat="1" ht="21" customHeight="1">
      <c r="A519" s="26">
        <v>25</v>
      </c>
      <c r="B519" s="2" t="str">
        <f>'[5]Sheet1'!B43</f>
        <v>ENVELOPE, documentary(10"x15"), 500pc/box </v>
      </c>
      <c r="C519" s="12" t="str">
        <f>'[5]Sheet1'!C43</f>
        <v>box</v>
      </c>
      <c r="D519" s="16">
        <f>'[5]Sheet1'!Q43</f>
        <v>502.32</v>
      </c>
      <c r="E519" s="109">
        <f>'[5]Sheet1'!P43</f>
        <v>1</v>
      </c>
      <c r="F519" s="17">
        <f t="shared" si="10"/>
        <v>502.32</v>
      </c>
    </row>
    <row r="520" spans="1:6" s="15" customFormat="1" ht="12" customHeight="1">
      <c r="A520" s="26">
        <v>26</v>
      </c>
      <c r="B520" s="2" t="str">
        <f>'[5]Sheet1'!B44</f>
        <v>ENVELOPE, documentary, A4, 500pc/box</v>
      </c>
      <c r="C520" s="12" t="str">
        <f>'[5]Sheet1'!C44</f>
        <v>box</v>
      </c>
      <c r="D520" s="16">
        <f>'[5]Sheet1'!Q44</f>
        <v>403.52</v>
      </c>
      <c r="E520" s="109">
        <f>'[5]Sheet1'!P44</f>
        <v>1</v>
      </c>
      <c r="F520" s="17">
        <f t="shared" si="10"/>
        <v>403.52</v>
      </c>
    </row>
    <row r="521" spans="1:6" s="15" customFormat="1" ht="12" customHeight="1">
      <c r="A521" s="26">
        <v>27</v>
      </c>
      <c r="B521" s="2" t="str">
        <f>'[5]Sheet1'!B45</f>
        <v>ENVELOPE, expanding, plastic, legal size </v>
      </c>
      <c r="C521" s="12" t="str">
        <f>'[5]Sheet1'!C45</f>
        <v>each</v>
      </c>
      <c r="D521" s="16">
        <f>'[5]Sheet1'!Q45</f>
        <v>33.26</v>
      </c>
      <c r="E521" s="109">
        <f>'[5]Sheet1'!P45</f>
        <v>10</v>
      </c>
      <c r="F521" s="17">
        <f t="shared" si="10"/>
        <v>332.59999999999997</v>
      </c>
    </row>
    <row r="522" spans="1:6" s="15" customFormat="1" ht="12" customHeight="1">
      <c r="A522" s="26">
        <v>28</v>
      </c>
      <c r="B522" s="2" t="str">
        <f>'[5]Sheet1'!B46</f>
        <v>ENVELOPE, mailing white </v>
      </c>
      <c r="C522" s="12" t="str">
        <f>'[5]Sheet1'!C46</f>
        <v>box</v>
      </c>
      <c r="D522" s="16">
        <f>'[5]Sheet1'!Q46</f>
        <v>139.24</v>
      </c>
      <c r="E522" s="109">
        <f>'[5]Sheet1'!P46</f>
        <v>1</v>
      </c>
      <c r="F522" s="17">
        <f t="shared" si="10"/>
        <v>139.24</v>
      </c>
    </row>
    <row r="523" spans="1:6" s="15" customFormat="1" ht="12" customHeight="1">
      <c r="A523" s="26">
        <v>29</v>
      </c>
      <c r="B523" s="2" t="str">
        <f>'[5]Sheet1'!B47</f>
        <v>ENVELOPE,expanding, legal size, 100pc/box </v>
      </c>
      <c r="C523" s="12" t="str">
        <f>'[5]Sheet1'!C47</f>
        <v>box</v>
      </c>
      <c r="D523" s="16">
        <f>'[5]Sheet1'!Q47</f>
        <v>566.22</v>
      </c>
      <c r="E523" s="109">
        <f>'[5]Sheet1'!P47</f>
        <v>1</v>
      </c>
      <c r="F523" s="17">
        <f t="shared" si="10"/>
        <v>566.22</v>
      </c>
    </row>
    <row r="524" spans="1:6" s="15" customFormat="1" ht="12" customHeight="1">
      <c r="A524" s="26">
        <v>30</v>
      </c>
      <c r="B524" s="2" t="str">
        <f>'[5]Sheet1'!B48</f>
        <v>FILE ORGANIZER, expanding, legal</v>
      </c>
      <c r="C524" s="12" t="str">
        <f>'[5]Sheet1'!C48</f>
        <v>each</v>
      </c>
      <c r="D524" s="16">
        <f>'[5]Sheet1'!Q48</f>
        <v>72.49</v>
      </c>
      <c r="E524" s="109">
        <f>'[5]Sheet1'!P48</f>
        <v>2</v>
      </c>
      <c r="F524" s="17">
        <f t="shared" si="10"/>
        <v>144.98</v>
      </c>
    </row>
    <row r="525" spans="1:6" s="15" customFormat="1" ht="12" customHeight="1">
      <c r="A525" s="26">
        <v>31</v>
      </c>
      <c r="B525" s="2" t="str">
        <f>'[5]Sheet1'!B49</f>
        <v>FLASH DRIVE, 16GB </v>
      </c>
      <c r="C525" s="12" t="str">
        <f>'[5]Sheet1'!C49</f>
        <v>unit</v>
      </c>
      <c r="D525" s="16">
        <f>'[5]Sheet1'!Q49</f>
        <v>504.4</v>
      </c>
      <c r="E525" s="109">
        <f>'[5]Sheet1'!P49</f>
        <v>2</v>
      </c>
      <c r="F525" s="17">
        <f t="shared" si="10"/>
        <v>1008.8</v>
      </c>
    </row>
    <row r="526" spans="1:6" s="15" customFormat="1" ht="12" customHeight="1">
      <c r="A526" s="26">
        <v>32</v>
      </c>
      <c r="B526" s="2" t="str">
        <f>'[5]Sheet1'!B50</f>
        <v>FLOOR WAX, paste, natural,2kg. </v>
      </c>
      <c r="C526" s="12" t="str">
        <f>'[5]Sheet1'!C50</f>
        <v>can</v>
      </c>
      <c r="D526" s="16">
        <f>'[5]Sheet1'!Q50</f>
        <v>255.84</v>
      </c>
      <c r="E526" s="109">
        <f>'[5]Sheet1'!P50</f>
        <v>4</v>
      </c>
      <c r="F526" s="17">
        <f t="shared" si="10"/>
        <v>1023.36</v>
      </c>
    </row>
    <row r="527" spans="1:6" s="15" customFormat="1" ht="12" customHeight="1">
      <c r="A527" s="26">
        <v>33</v>
      </c>
      <c r="B527" s="2" t="str">
        <f>'[5]Sheet1'!B51</f>
        <v>FLOOR WAX, paste, red, 2kg. </v>
      </c>
      <c r="C527" s="12" t="str">
        <f>'[5]Sheet1'!C51</f>
        <v>can</v>
      </c>
      <c r="D527" s="16">
        <f>'[5]Sheet1'!Q51</f>
        <v>218.4</v>
      </c>
      <c r="E527" s="109">
        <f>'[5]Sheet1'!P51</f>
        <v>4</v>
      </c>
      <c r="F527" s="17">
        <f t="shared" si="10"/>
        <v>873.6</v>
      </c>
    </row>
    <row r="528" spans="1:6" s="15" customFormat="1" ht="12" customHeight="1">
      <c r="A528" s="26">
        <v>34</v>
      </c>
      <c r="B528" s="2" t="str">
        <f>'[5]Sheet1'!B52</f>
        <v>FLOOR WAX, traffic grade, 3.75 liters/can </v>
      </c>
      <c r="C528" s="12" t="str">
        <f>'[5]Sheet1'!C52</f>
        <v>can</v>
      </c>
      <c r="D528" s="16">
        <f>'[5]Sheet1'!Q52</f>
        <v>369.6</v>
      </c>
      <c r="E528" s="109">
        <f>'[5]Sheet1'!P52</f>
        <v>2</v>
      </c>
      <c r="F528" s="17">
        <f t="shared" si="10"/>
        <v>739.2</v>
      </c>
    </row>
    <row r="529" spans="1:6" s="15" customFormat="1" ht="12" customHeight="1">
      <c r="A529" s="26">
        <v>35</v>
      </c>
      <c r="B529" s="2" t="str">
        <f>'[5]Sheet1'!B53</f>
        <v>FOLDER, morocco/fancy, A4 size, 50pc/pack </v>
      </c>
      <c r="C529" s="12" t="str">
        <f>'[5]Sheet1'!C53</f>
        <v>pack</v>
      </c>
      <c r="D529" s="16">
        <f>'[5]Sheet1'!Q53</f>
        <v>284.75</v>
      </c>
      <c r="E529" s="109">
        <f>'[5]Sheet1'!P53</f>
        <v>2</v>
      </c>
      <c r="F529" s="17">
        <f t="shared" si="10"/>
        <v>569.5</v>
      </c>
    </row>
    <row r="530" spans="1:6" s="15" customFormat="1" ht="12" customHeight="1">
      <c r="A530" s="26">
        <v>36</v>
      </c>
      <c r="B530" s="2" t="str">
        <f>'[5]Sheet1'!B54</f>
        <v>FOLDER, morocco/fancy, legal size, 50pc/pack </v>
      </c>
      <c r="C530" s="12" t="str">
        <f>'[5]Sheet1'!C54</f>
        <v>pack</v>
      </c>
      <c r="D530" s="16">
        <f>'[5]Sheet1'!Q54</f>
        <v>280.8</v>
      </c>
      <c r="E530" s="109">
        <f>'[5]Sheet1'!P54</f>
        <v>2</v>
      </c>
      <c r="F530" s="17">
        <f t="shared" si="10"/>
        <v>561.6</v>
      </c>
    </row>
    <row r="531" spans="1:6" s="15" customFormat="1" ht="12" customHeight="1">
      <c r="A531" s="26">
        <v>37</v>
      </c>
      <c r="B531" s="2" t="str">
        <f>'[5]Sheet1'!B55</f>
        <v>FOLDER, pressboard, plain, legal, 100pc/box </v>
      </c>
      <c r="C531" s="12" t="str">
        <f>'[5]Sheet1'!C55</f>
        <v>box</v>
      </c>
      <c r="D531" s="16">
        <f>'[5]Sheet1'!Q55</f>
        <v>842.4</v>
      </c>
      <c r="E531" s="109">
        <f>'[5]Sheet1'!P55</f>
        <v>1</v>
      </c>
      <c r="F531" s="17">
        <f t="shared" si="10"/>
        <v>842.4</v>
      </c>
    </row>
    <row r="532" spans="1:6" s="15" customFormat="1" ht="12" customHeight="1">
      <c r="A532" s="26">
        <v>38</v>
      </c>
      <c r="B532" s="2" t="str">
        <f>'[5]Sheet1'!B56</f>
        <v>FOLDER, Tagboard, A4, 100pc/pack </v>
      </c>
      <c r="C532" s="12" t="str">
        <f>'[5]Sheet1'!C56</f>
        <v>pack</v>
      </c>
      <c r="D532" s="16">
        <f>'[5]Sheet1'!Q56</f>
        <v>193.72</v>
      </c>
      <c r="E532" s="109">
        <f>'[5]Sheet1'!P56</f>
        <v>1</v>
      </c>
      <c r="F532" s="17">
        <f t="shared" si="10"/>
        <v>193.72</v>
      </c>
    </row>
    <row r="533" spans="1:6" s="15" customFormat="1" ht="12" customHeight="1">
      <c r="A533" s="26">
        <v>39</v>
      </c>
      <c r="B533" s="2" t="str">
        <f>'[5]Sheet1'!B57</f>
        <v>FOLDER, tagboard, legal size, 100pc/pack </v>
      </c>
      <c r="C533" s="12" t="str">
        <f>'[5]Sheet1'!C57</f>
        <v>pack</v>
      </c>
      <c r="D533" s="16">
        <f>'[5]Sheet1'!Q57</f>
        <v>216.91</v>
      </c>
      <c r="E533" s="109">
        <f>'[5]Sheet1'!P57</f>
        <v>1</v>
      </c>
      <c r="F533" s="17">
        <f t="shared" si="10"/>
        <v>216.91</v>
      </c>
    </row>
    <row r="534" spans="1:6" s="15" customFormat="1" ht="12" customHeight="1">
      <c r="A534" s="26">
        <v>40</v>
      </c>
      <c r="B534" s="2" t="str">
        <f>'[5]Sheet1'!B58</f>
        <v>FURNITURE CLEANER, aerosol type, multi-purpose </v>
      </c>
      <c r="C534" s="12" t="str">
        <f>'[5]Sheet1'!C58</f>
        <v>can</v>
      </c>
      <c r="D534" s="16">
        <f>'[5]Sheet1'!Q58</f>
        <v>93.6</v>
      </c>
      <c r="E534" s="109">
        <f>'[5]Sheet1'!P58</f>
        <v>24</v>
      </c>
      <c r="F534" s="17">
        <f t="shared" si="10"/>
        <v>2246.3999999999996</v>
      </c>
    </row>
    <row r="535" spans="1:6" s="15" customFormat="1" ht="12" customHeight="1">
      <c r="A535" s="26">
        <v>41</v>
      </c>
      <c r="B535" s="2" t="str">
        <f>'[5]Sheet1'!B59</f>
        <v>GLUE, all purpose </v>
      </c>
      <c r="C535" s="12" t="str">
        <f>'[5]Sheet1'!C59</f>
        <v>jar</v>
      </c>
      <c r="D535" s="16">
        <f>'[5]Sheet1'!Q59</f>
        <v>45.43</v>
      </c>
      <c r="E535" s="109">
        <f>'[5]Sheet1'!P59</f>
        <v>4</v>
      </c>
      <c r="F535" s="17">
        <f t="shared" si="10"/>
        <v>181.72</v>
      </c>
    </row>
    <row r="536" spans="1:6" s="15" customFormat="1" ht="12" customHeight="1">
      <c r="A536" s="26">
        <v>42</v>
      </c>
      <c r="B536" s="2" t="str">
        <f>'[5]Sheet1'!B60</f>
        <v>ILLUSTRATION BOARD, (30"x40") </v>
      </c>
      <c r="C536" s="12" t="str">
        <f>'[5]Sheet1'!C60</f>
        <v>each</v>
      </c>
      <c r="D536" s="16">
        <f>'[5]Sheet1'!Q60</f>
        <v>39</v>
      </c>
      <c r="E536" s="109">
        <f>'[5]Sheet1'!P60</f>
        <v>4</v>
      </c>
      <c r="F536" s="17">
        <f t="shared" si="10"/>
        <v>156</v>
      </c>
    </row>
    <row r="537" spans="1:6" s="15" customFormat="1" ht="12" customHeight="1">
      <c r="A537" s="26">
        <v>43</v>
      </c>
      <c r="B537" s="2" t="str">
        <f>'[5]Sheet1'!B61</f>
        <v>Ink Cartridge, HP CC640WA (HP 60) black, 4 ml</v>
      </c>
      <c r="C537" s="12" t="str">
        <f>'[5]Sheet1'!C61</f>
        <v>cartridge</v>
      </c>
      <c r="D537" s="16">
        <f>'[5]Sheet1'!Q61</f>
        <v>600.08</v>
      </c>
      <c r="E537" s="109">
        <f>'[5]Sheet1'!P61</f>
        <v>8</v>
      </c>
      <c r="F537" s="17">
        <f t="shared" si="10"/>
        <v>4800.64</v>
      </c>
    </row>
    <row r="538" spans="1:6" s="15" customFormat="1" ht="12" customHeight="1">
      <c r="A538" s="26">
        <v>44</v>
      </c>
      <c r="B538" s="2" t="str">
        <f>'[5]Sheet1'!B62</f>
        <v>Ink Cartridge, HP CC643WA (HP 60) tricolor, 13 ml</v>
      </c>
      <c r="C538" s="12" t="str">
        <f>'[5]Sheet1'!C62</f>
        <v>cartridge</v>
      </c>
      <c r="D538" s="16">
        <f>'[5]Sheet1'!Q62</f>
        <v>720.72</v>
      </c>
      <c r="E538" s="109">
        <f>'[5]Sheet1'!P62</f>
        <v>6</v>
      </c>
      <c r="F538" s="17">
        <f>D538*E538</f>
        <v>4324.32</v>
      </c>
    </row>
    <row r="539" spans="1:6" s="15" customFormat="1" ht="12" customHeight="1">
      <c r="A539" s="26">
        <v>45</v>
      </c>
      <c r="B539" s="2" t="str">
        <f>'[5]Sheet1'!B63</f>
        <v>Ink Cartridge, HP CC653AA (HP 901), black, 4 ml</v>
      </c>
      <c r="C539" s="12" t="str">
        <f>'[5]Sheet1'!C63</f>
        <v>cartridge</v>
      </c>
      <c r="D539" s="16">
        <f>'[5]Sheet1'!Q63</f>
        <v>601.12</v>
      </c>
      <c r="E539" s="109">
        <f>'[5]Sheet1'!P63</f>
        <v>8</v>
      </c>
      <c r="F539" s="17">
        <f>D539*E539</f>
        <v>4808.96</v>
      </c>
    </row>
    <row r="540" spans="1:6" s="15" customFormat="1" ht="12" customHeight="1">
      <c r="A540" s="26">
        <v>46</v>
      </c>
      <c r="B540" s="2" t="str">
        <f>'[5]Sheet1'!B64</f>
        <v>Ink Cartridge, HP CC656AA (HP 901), tricolor, 9 ml</v>
      </c>
      <c r="C540" s="12" t="str">
        <f>'[5]Sheet1'!C64</f>
        <v>cartridge</v>
      </c>
      <c r="D540" s="16">
        <f>'[5]Sheet1'!Q64</f>
        <v>921.44</v>
      </c>
      <c r="E540" s="109">
        <f>'[5]Sheet1'!P64</f>
        <v>5</v>
      </c>
      <c r="F540" s="17">
        <f>D540*E540</f>
        <v>4607.200000000001</v>
      </c>
    </row>
    <row r="541" spans="1:6" s="15" customFormat="1" ht="12" customHeight="1">
      <c r="A541" s="26">
        <v>47</v>
      </c>
      <c r="B541" s="2" t="str">
        <f>'[5]Sheet1'!B65</f>
        <v>Ink Tank, Canon BCI - 6Y</v>
      </c>
      <c r="C541" s="12" t="str">
        <f>'[5]Sheet1'!C65</f>
        <v>tank</v>
      </c>
      <c r="D541" s="16">
        <f>'[5]Sheet1'!Q65</f>
        <v>560</v>
      </c>
      <c r="E541" s="109">
        <f>'[5]Sheet1'!P65</f>
        <v>5</v>
      </c>
      <c r="F541" s="17">
        <f t="shared" si="10"/>
        <v>2800</v>
      </c>
    </row>
    <row r="542" spans="1:6" s="15" customFormat="1" ht="12" customHeight="1">
      <c r="A542" s="26">
        <v>48</v>
      </c>
      <c r="B542" s="2" t="str">
        <f>'[5]Sheet1'!B66</f>
        <v>Ink Tank, Canon BCI - 6M</v>
      </c>
      <c r="C542" s="12" t="str">
        <f>'[5]Sheet1'!C66</f>
        <v>tank</v>
      </c>
      <c r="D542" s="16">
        <f>'[5]Sheet1'!Q66</f>
        <v>560</v>
      </c>
      <c r="E542" s="109">
        <f>'[5]Sheet1'!P66</f>
        <v>5</v>
      </c>
      <c r="F542" s="17">
        <f t="shared" si="10"/>
        <v>2800</v>
      </c>
    </row>
    <row r="543" spans="1:6" s="15" customFormat="1" ht="12" customHeight="1">
      <c r="A543" s="26">
        <v>49</v>
      </c>
      <c r="B543" s="2" t="str">
        <f>'[5]Sheet1'!B67</f>
        <v>Ink Tank, Canon BCI - 6C</v>
      </c>
      <c r="C543" s="12" t="str">
        <f>'[5]Sheet1'!C67</f>
        <v>tank</v>
      </c>
      <c r="D543" s="16">
        <f>'[5]Sheet1'!Q67</f>
        <v>560</v>
      </c>
      <c r="E543" s="109">
        <f>'[5]Sheet1'!P67</f>
        <v>5</v>
      </c>
      <c r="F543" s="17">
        <f t="shared" si="10"/>
        <v>2800</v>
      </c>
    </row>
    <row r="544" spans="1:6" s="15" customFormat="1" ht="12" customHeight="1">
      <c r="A544" s="26">
        <v>50</v>
      </c>
      <c r="B544" s="2" t="str">
        <f>'[5]Sheet1'!B68</f>
        <v>Ink Tank, Canon BCI - 6BK</v>
      </c>
      <c r="C544" s="12" t="str">
        <f>'[5]Sheet1'!C68</f>
        <v>tank</v>
      </c>
      <c r="D544" s="16">
        <f>'[5]Sheet1'!Q68</f>
        <v>560</v>
      </c>
      <c r="E544" s="109">
        <f>'[5]Sheet1'!P68</f>
        <v>5</v>
      </c>
      <c r="F544" s="17">
        <f t="shared" si="10"/>
        <v>2800</v>
      </c>
    </row>
    <row r="545" spans="1:6" s="15" customFormat="1" ht="12" customHeight="1">
      <c r="A545" s="26">
        <v>51</v>
      </c>
      <c r="B545" s="2" t="str">
        <f>'[5]Sheet1'!B69</f>
        <v>Ink Tank, Canon 3e BK, BCI - 3eBK, black</v>
      </c>
      <c r="C545" s="12" t="str">
        <f>'[5]Sheet1'!C69</f>
        <v>tank</v>
      </c>
      <c r="D545" s="16">
        <f>'[5]Sheet1'!Q69</f>
        <v>700</v>
      </c>
      <c r="E545" s="109">
        <f>'[5]Sheet1'!P69</f>
        <v>5</v>
      </c>
      <c r="F545" s="17">
        <f t="shared" si="10"/>
        <v>3500</v>
      </c>
    </row>
    <row r="546" spans="1:6" s="15" customFormat="1" ht="12" customHeight="1">
      <c r="A546" s="26">
        <v>52</v>
      </c>
      <c r="B546" s="2" t="str">
        <f>'[5]Sheet1'!B70</f>
        <v>INSECTICIDE, aerosol type </v>
      </c>
      <c r="C546" s="12" t="str">
        <f>'[5]Sheet1'!C70</f>
        <v>can</v>
      </c>
      <c r="D546" s="16">
        <f>'[5]Sheet1'!Q70</f>
        <v>117.52</v>
      </c>
      <c r="E546" s="109">
        <f>'[5]Sheet1'!P70</f>
        <v>24</v>
      </c>
      <c r="F546" s="17">
        <f t="shared" si="10"/>
        <v>2820.48</v>
      </c>
    </row>
    <row r="547" spans="1:6" s="15" customFormat="1" ht="12" customHeight="1">
      <c r="A547" s="26">
        <v>53</v>
      </c>
      <c r="B547" s="2" t="str">
        <f>'[5]Sheet1'!B71</f>
        <v>MAP PIN, round head</v>
      </c>
      <c r="C547" s="12" t="str">
        <f>'[5]Sheet1'!C71</f>
        <v>box</v>
      </c>
      <c r="D547" s="16">
        <f>'[5]Sheet1'!Q71</f>
        <v>41.6</v>
      </c>
      <c r="E547" s="109">
        <f>'[5]Sheet1'!P71</f>
        <v>2</v>
      </c>
      <c r="F547" s="17">
        <f t="shared" si="10"/>
        <v>83.2</v>
      </c>
    </row>
    <row r="548" spans="1:6" s="15" customFormat="1" ht="12" customHeight="1">
      <c r="A548" s="26">
        <v>54</v>
      </c>
      <c r="B548" s="2" t="str">
        <f>'[5]Sheet1'!B72</f>
        <v>MARKER, fluorescent, 3 colors/set </v>
      </c>
      <c r="C548" s="12" t="str">
        <f>'[5]Sheet1'!C72</f>
        <v>set</v>
      </c>
      <c r="D548" s="16">
        <f>'[5]Sheet1'!Q72</f>
        <v>34.92</v>
      </c>
      <c r="E548" s="109">
        <f>'[5]Sheet1'!P72</f>
        <v>2</v>
      </c>
      <c r="F548" s="17">
        <f t="shared" si="10"/>
        <v>69.84</v>
      </c>
    </row>
    <row r="549" spans="1:6" s="15" customFormat="1" ht="12" customHeight="1">
      <c r="A549" s="26">
        <v>55</v>
      </c>
      <c r="B549" s="2" t="str">
        <f>'[5]Sheet1'!B73</f>
        <v>MARKING PEN, permanent, black </v>
      </c>
      <c r="C549" s="12" t="str">
        <f>'[5]Sheet1'!C73</f>
        <v>each</v>
      </c>
      <c r="D549" s="16">
        <f>'[5]Sheet1'!Q73</f>
        <v>12.15</v>
      </c>
      <c r="E549" s="109">
        <f>'[5]Sheet1'!P73</f>
        <v>8</v>
      </c>
      <c r="F549" s="17">
        <f t="shared" si="10"/>
        <v>97.2</v>
      </c>
    </row>
    <row r="550" spans="1:6" s="15" customFormat="1" ht="12" customHeight="1">
      <c r="A550" s="26">
        <v>56</v>
      </c>
      <c r="B550" s="2" t="str">
        <f>'[5]Sheet1'!B74</f>
        <v>MARKING PEN, permanent, blue </v>
      </c>
      <c r="C550" s="12" t="str">
        <f>'[5]Sheet1'!C74</f>
        <v>each</v>
      </c>
      <c r="D550" s="16">
        <f>'[5]Sheet1'!Q74</f>
        <v>12.15</v>
      </c>
      <c r="E550" s="109">
        <f>'[5]Sheet1'!P74</f>
        <v>3</v>
      </c>
      <c r="F550" s="17">
        <f t="shared" si="10"/>
        <v>36.45</v>
      </c>
    </row>
    <row r="551" spans="1:6" s="15" customFormat="1" ht="12" customHeight="1">
      <c r="A551" s="26">
        <v>57</v>
      </c>
      <c r="B551" s="2" t="str">
        <f>'[5]Sheet1'!B75</f>
        <v>MARKING PEN, permanent, red </v>
      </c>
      <c r="C551" s="12" t="str">
        <f>'[5]Sheet1'!C75</f>
        <v>each</v>
      </c>
      <c r="D551" s="16">
        <f>'[5]Sheet1'!Q75</f>
        <v>12.15</v>
      </c>
      <c r="E551" s="109">
        <f>'[5]Sheet1'!P75</f>
        <v>3</v>
      </c>
      <c r="F551" s="17">
        <f t="shared" si="10"/>
        <v>36.45</v>
      </c>
    </row>
    <row r="552" spans="1:6" s="15" customFormat="1" ht="12" customHeight="1">
      <c r="A552" s="26">
        <v>58</v>
      </c>
      <c r="B552" s="2" t="str">
        <f>'[5]Sheet1'!B76</f>
        <v>MARKING PEN, whiteboard, black </v>
      </c>
      <c r="C552" s="12" t="str">
        <f>'[5]Sheet1'!C76</f>
        <v>each</v>
      </c>
      <c r="D552" s="16">
        <f>'[5]Sheet1'!Q76</f>
        <v>12.27</v>
      </c>
      <c r="E552" s="109">
        <f>'[5]Sheet1'!P76</f>
        <v>6</v>
      </c>
      <c r="F552" s="17">
        <f t="shared" si="10"/>
        <v>73.62</v>
      </c>
    </row>
    <row r="553" spans="1:6" s="15" customFormat="1" ht="12" customHeight="1">
      <c r="A553" s="26">
        <v>59</v>
      </c>
      <c r="B553" s="2" t="str">
        <f>'[5]Sheet1'!B77</f>
        <v>MARKING PEN, whiteboard, blue </v>
      </c>
      <c r="C553" s="12" t="str">
        <f>'[5]Sheet1'!C77</f>
        <v>each</v>
      </c>
      <c r="D553" s="16">
        <f>'[5]Sheet1'!Q77</f>
        <v>12.27</v>
      </c>
      <c r="E553" s="109">
        <f>'[5]Sheet1'!P77</f>
        <v>4</v>
      </c>
      <c r="F553" s="17">
        <f t="shared" si="10"/>
        <v>49.08</v>
      </c>
    </row>
    <row r="554" spans="1:6" s="15" customFormat="1" ht="12" customHeight="1">
      <c r="A554" s="26">
        <v>60</v>
      </c>
      <c r="B554" s="2" t="str">
        <f>'[5]Sheet1'!B78</f>
        <v>MARKING PEN, whiteboard, red </v>
      </c>
      <c r="C554" s="12" t="str">
        <f>'[5]Sheet1'!C78</f>
        <v>each</v>
      </c>
      <c r="D554" s="16">
        <f>'[5]Sheet1'!Q78</f>
        <v>12.27</v>
      </c>
      <c r="E554" s="109">
        <f>'[5]Sheet1'!P78</f>
        <v>3</v>
      </c>
      <c r="F554" s="17">
        <f t="shared" si="10"/>
        <v>36.81</v>
      </c>
    </row>
    <row r="555" spans="1:6" s="15" customFormat="1" ht="12" customHeight="1">
      <c r="A555" s="26">
        <v>61</v>
      </c>
      <c r="B555" s="2" t="str">
        <f>'[5]Sheet1'!B79</f>
        <v>NOTE PAD, (3"x3") </v>
      </c>
      <c r="C555" s="12" t="str">
        <f>'[5]Sheet1'!C79</f>
        <v>pad</v>
      </c>
      <c r="D555" s="16">
        <f>'[5]Sheet1'!Q79</f>
        <v>36.37</v>
      </c>
      <c r="E555" s="109">
        <f>'[5]Sheet1'!P79</f>
        <v>10</v>
      </c>
      <c r="F555" s="17">
        <f t="shared" si="10"/>
        <v>363.7</v>
      </c>
    </row>
    <row r="556" spans="1:6" s="15" customFormat="1" ht="12" customHeight="1">
      <c r="A556" s="26">
        <v>62</v>
      </c>
      <c r="B556" s="2" t="str">
        <f>'[5]Sheet1'!B80</f>
        <v>NOTE PAD, (3"x4") </v>
      </c>
      <c r="C556" s="12" t="str">
        <f>'[5]Sheet1'!C80</f>
        <v>pad</v>
      </c>
      <c r="D556" s="16">
        <f>'[5]Sheet1'!Q80</f>
        <v>51.88</v>
      </c>
      <c r="E556" s="109">
        <f>'[5]Sheet1'!P80</f>
        <v>8</v>
      </c>
      <c r="F556" s="17">
        <f t="shared" si="10"/>
        <v>415.04</v>
      </c>
    </row>
    <row r="557" spans="1:6" s="15" customFormat="1" ht="12" customHeight="1">
      <c r="A557" s="26">
        <v>63</v>
      </c>
      <c r="B557" s="2" t="str">
        <f>'[5]Sheet1'!B81</f>
        <v>NOTEBOOK, stenographers </v>
      </c>
      <c r="C557" s="12" t="str">
        <f>'[5]Sheet1'!C81</f>
        <v>each</v>
      </c>
      <c r="D557" s="16">
        <f>'[5]Sheet1'!Q81</f>
        <v>8.11</v>
      </c>
      <c r="E557" s="109">
        <f>'[5]Sheet1'!P81</f>
        <v>3</v>
      </c>
      <c r="F557" s="17">
        <f t="shared" si="10"/>
        <v>24.33</v>
      </c>
    </row>
    <row r="558" spans="1:6" s="15" customFormat="1" ht="12" customHeight="1">
      <c r="A558" s="26">
        <v>64</v>
      </c>
      <c r="B558" s="2" t="str">
        <f>'[5]Sheet1'!B82</f>
        <v>PAPER CLIP, gem type, 32mm, 100s/box </v>
      </c>
      <c r="C558" s="12" t="str">
        <f>'[5]Sheet1'!C82</f>
        <v>box</v>
      </c>
      <c r="D558" s="16">
        <f>'[5]Sheet1'!Q82</f>
        <v>6.12</v>
      </c>
      <c r="E558" s="109">
        <f>'[5]Sheet1'!P82</f>
        <v>4</v>
      </c>
      <c r="F558" s="17">
        <f t="shared" si="10"/>
        <v>24.48</v>
      </c>
    </row>
    <row r="559" spans="1:6" s="15" customFormat="1" ht="12" customHeight="1">
      <c r="A559" s="26">
        <v>65</v>
      </c>
      <c r="B559" s="2" t="str">
        <f>'[5]Sheet1'!B83</f>
        <v>PAPER CLIP,gem type,jumbo,48mm,100s/box </v>
      </c>
      <c r="C559" s="12" t="str">
        <f>'[5]Sheet1'!C83</f>
        <v>box</v>
      </c>
      <c r="D559" s="16">
        <f>'[5]Sheet1'!Q83</f>
        <v>11.84</v>
      </c>
      <c r="E559" s="109">
        <f>'[5]Sheet1'!P83</f>
        <v>4</v>
      </c>
      <c r="F559" s="17">
        <f t="shared" si="10"/>
        <v>47.36</v>
      </c>
    </row>
    <row r="560" spans="1:6" s="15" customFormat="1" ht="12" customHeight="1">
      <c r="A560" s="26">
        <v>66</v>
      </c>
      <c r="B560" s="2" t="str">
        <f>'[5]Sheet1'!B84</f>
        <v>PAPER FASTENER, non-rust metal, 25mm, 50 sets/box </v>
      </c>
      <c r="C560" s="12" t="str">
        <f>'[5]Sheet1'!C84</f>
        <v>box</v>
      </c>
      <c r="D560" s="16">
        <f>'[5]Sheet1'!Q84</f>
        <v>87.5</v>
      </c>
      <c r="E560" s="109">
        <f>'[5]Sheet1'!P84</f>
        <v>3</v>
      </c>
      <c r="F560" s="17">
        <f t="shared" si="10"/>
        <v>262.5</v>
      </c>
    </row>
    <row r="561" spans="1:6" s="15" customFormat="1" ht="12" customHeight="1">
      <c r="A561" s="26">
        <v>67</v>
      </c>
      <c r="B561" s="2" t="str">
        <f>'[5]Sheet1'!B85</f>
        <v>PAPER, bond, Premium Grade, legal </v>
      </c>
      <c r="C561" s="12" t="str">
        <f>'[5]Sheet1'!C85</f>
        <v>ream</v>
      </c>
      <c r="D561" s="16">
        <f>'[5]Sheet1'!Q85</f>
        <v>104.08</v>
      </c>
      <c r="E561" s="109">
        <f>'[5]Sheet1'!P85</f>
        <v>6</v>
      </c>
      <c r="F561" s="17">
        <f aca="true" t="shared" si="11" ref="F561:F610">D561*E561</f>
        <v>624.48</v>
      </c>
    </row>
    <row r="562" spans="1:6" s="15" customFormat="1" ht="12" customHeight="1">
      <c r="A562" s="26">
        <v>68</v>
      </c>
      <c r="B562" s="2" t="str">
        <f>'[5]Sheet1'!B86</f>
        <v>PAPER, bond,Premium Grade,A4 </v>
      </c>
      <c r="C562" s="12" t="str">
        <f>'[5]Sheet1'!C86</f>
        <v>ream</v>
      </c>
      <c r="D562" s="16">
        <f>'[5]Sheet1'!Q86</f>
        <v>92.56</v>
      </c>
      <c r="E562" s="109">
        <f>'[5]Sheet1'!P86</f>
        <v>9</v>
      </c>
      <c r="F562" s="17">
        <f t="shared" si="11"/>
        <v>833.04</v>
      </c>
    </row>
    <row r="563" spans="1:6" s="15" customFormat="1" ht="12" customHeight="1">
      <c r="A563" s="26">
        <v>69</v>
      </c>
      <c r="B563" s="2" t="str">
        <f>'[5]Sheet1'!B87</f>
        <v>PAPER, for PPC, legal </v>
      </c>
      <c r="C563" s="12" t="str">
        <f>'[5]Sheet1'!C87</f>
        <v>ream</v>
      </c>
      <c r="D563" s="16">
        <f>'[5]Sheet1'!Q87</f>
        <v>105.98</v>
      </c>
      <c r="E563" s="109">
        <f>'[5]Sheet1'!P87</f>
        <v>5</v>
      </c>
      <c r="F563" s="17">
        <f t="shared" si="11"/>
        <v>529.9</v>
      </c>
    </row>
    <row r="564" spans="1:6" s="15" customFormat="1" ht="12" customHeight="1">
      <c r="A564" s="26">
        <v>70</v>
      </c>
      <c r="B564" s="2" t="str">
        <f>'[5]Sheet1'!B88</f>
        <v>PAPER, PPC, A4 </v>
      </c>
      <c r="C564" s="12" t="str">
        <f>'[5]Sheet1'!C88</f>
        <v>ream</v>
      </c>
      <c r="D564" s="16">
        <f>'[5]Sheet1'!Q88</f>
        <v>92.64</v>
      </c>
      <c r="E564" s="109">
        <f>'[5]Sheet1'!P88</f>
        <v>6</v>
      </c>
      <c r="F564" s="17">
        <f t="shared" si="11"/>
        <v>555.84</v>
      </c>
    </row>
    <row r="565" spans="1:6" s="15" customFormat="1" ht="12" customHeight="1">
      <c r="A565" s="26">
        <v>71</v>
      </c>
      <c r="B565" s="2" t="str">
        <f>'[5]Sheet1'!B89</f>
        <v>PAPER, ruled pad,216mmx330mm </v>
      </c>
      <c r="C565" s="12" t="str">
        <f>'[5]Sheet1'!C89</f>
        <v>pad</v>
      </c>
      <c r="D565" s="16">
        <f>'[5]Sheet1'!Q89</f>
        <v>17.47</v>
      </c>
      <c r="E565" s="109">
        <f>'[5]Sheet1'!P89</f>
        <v>4</v>
      </c>
      <c r="F565" s="17">
        <f t="shared" si="11"/>
        <v>69.88</v>
      </c>
    </row>
    <row r="566" spans="1:6" s="15" customFormat="1" ht="12" customHeight="1">
      <c r="A566" s="26">
        <v>72</v>
      </c>
      <c r="B566" s="2" t="str">
        <f>'[5]Sheet1'!B90</f>
        <v>PAPER, thermal,210mmx30M </v>
      </c>
      <c r="C566" s="12" t="str">
        <f>'[5]Sheet1'!C90</f>
        <v>roll</v>
      </c>
      <c r="D566" s="16">
        <f>'[5]Sheet1'!Q90</f>
        <v>34.32</v>
      </c>
      <c r="E566" s="109">
        <f>'[5]Sheet1'!P90</f>
        <v>12</v>
      </c>
      <c r="F566" s="17">
        <f t="shared" si="11"/>
        <v>411.84000000000003</v>
      </c>
    </row>
    <row r="567" spans="1:6" s="15" customFormat="1" ht="12" customHeight="1">
      <c r="A567" s="26">
        <v>73</v>
      </c>
      <c r="B567" s="2" t="str">
        <f>'[5]Sheet1'!B91</f>
        <v>PAPER,multicopy, A4 </v>
      </c>
      <c r="C567" s="12" t="str">
        <f>'[5]Sheet1'!C91</f>
        <v>ream</v>
      </c>
      <c r="D567" s="16">
        <f>'[5]Sheet1'!Q91</f>
        <v>112.42</v>
      </c>
      <c r="E567" s="109">
        <f>'[5]Sheet1'!P91</f>
        <v>6</v>
      </c>
      <c r="F567" s="17">
        <f t="shared" si="11"/>
        <v>674.52</v>
      </c>
    </row>
    <row r="568" spans="1:6" s="15" customFormat="1" ht="12" customHeight="1">
      <c r="A568" s="26">
        <v>74</v>
      </c>
      <c r="B568" s="2" t="str">
        <f>'[5]Sheet1'!B92</f>
        <v>PAPER,multicopy, legal</v>
      </c>
      <c r="C568" s="12" t="str">
        <f>'[5]Sheet1'!C92</f>
        <v>ream</v>
      </c>
      <c r="D568" s="16">
        <f>'[5]Sheet1'!Q92</f>
        <v>128.13</v>
      </c>
      <c r="E568" s="109">
        <f>'[5]Sheet1'!P92</f>
        <v>4</v>
      </c>
      <c r="F568" s="17">
        <f t="shared" si="11"/>
        <v>512.52</v>
      </c>
    </row>
    <row r="569" spans="1:6" s="15" customFormat="1" ht="12" customHeight="1">
      <c r="A569" s="26">
        <v>75</v>
      </c>
      <c r="B569" s="2" t="str">
        <f>'[5]Sheet1'!B93</f>
        <v>PASTE, solid, with water well, 200gms. </v>
      </c>
      <c r="C569" s="12" t="str">
        <f>'[5]Sheet1'!C93</f>
        <v>each</v>
      </c>
      <c r="D569" s="16">
        <f>'[5]Sheet1'!Q93</f>
        <v>23</v>
      </c>
      <c r="E569" s="109">
        <f>'[5]Sheet1'!P93</f>
        <v>2</v>
      </c>
      <c r="F569" s="17">
        <f t="shared" si="11"/>
        <v>46</v>
      </c>
    </row>
    <row r="570" spans="1:6" s="15" customFormat="1" ht="12" customHeight="1">
      <c r="A570" s="26">
        <v>76</v>
      </c>
      <c r="B570" s="2" t="str">
        <f>'[5]Sheet1'!B94</f>
        <v>PUNCHER, heavy duty </v>
      </c>
      <c r="C570" s="12" t="str">
        <f>'[5]Sheet1'!C94</f>
        <v>each</v>
      </c>
      <c r="D570" s="16">
        <f>'[5]Sheet1'!Q94</f>
        <v>107.9</v>
      </c>
      <c r="E570" s="109">
        <f>'[5]Sheet1'!P94</f>
        <v>1</v>
      </c>
      <c r="F570" s="17">
        <f t="shared" si="11"/>
        <v>107.9</v>
      </c>
    </row>
    <row r="571" spans="1:6" s="15" customFormat="1" ht="12" customHeight="1">
      <c r="A571" s="26">
        <v>77</v>
      </c>
      <c r="B571" s="2" t="str">
        <f>'[5]Sheet1'!B95</f>
        <v>PUSH PIN, hammer head type,100s/box</v>
      </c>
      <c r="C571" s="12" t="str">
        <f>'[5]Sheet1'!C95</f>
        <v>box</v>
      </c>
      <c r="D571" s="16">
        <f>'[5]Sheet1'!Q95</f>
        <v>20.23</v>
      </c>
      <c r="E571" s="109">
        <f>'[5]Sheet1'!P95</f>
        <v>2</v>
      </c>
      <c r="F571" s="17">
        <f t="shared" si="11"/>
        <v>40.46</v>
      </c>
    </row>
    <row r="572" spans="1:6" s="15" customFormat="1" ht="12" customHeight="1">
      <c r="A572" s="26">
        <v>78</v>
      </c>
      <c r="B572" s="2" t="str">
        <f>'[5]Sheet1'!B96</f>
        <v>RAG, COTTON, (8") in diameter </v>
      </c>
      <c r="C572" s="12" t="str">
        <f>'[5]Sheet1'!C96</f>
        <v>kilo</v>
      </c>
      <c r="D572" s="16">
        <f>'[5]Sheet1'!Q96</f>
        <v>41.6</v>
      </c>
      <c r="E572" s="109">
        <f>'[5]Sheet1'!P96</f>
        <v>10</v>
      </c>
      <c r="F572" s="17">
        <f t="shared" si="11"/>
        <v>416</v>
      </c>
    </row>
    <row r="573" spans="1:6" s="15" customFormat="1" ht="12" customHeight="1">
      <c r="A573" s="26">
        <v>79</v>
      </c>
      <c r="B573" s="2" t="str">
        <f>'[5]Sheet1'!B97</f>
        <v>RECORD BOOK, 300 pages </v>
      </c>
      <c r="C573" s="12" t="str">
        <f>'[5]Sheet1'!C97</f>
        <v>book</v>
      </c>
      <c r="D573" s="16">
        <f>'[5]Sheet1'!Q97</f>
        <v>52</v>
      </c>
      <c r="E573" s="109">
        <f>'[5]Sheet1'!P97</f>
        <v>10</v>
      </c>
      <c r="F573" s="17">
        <f t="shared" si="11"/>
        <v>520</v>
      </c>
    </row>
    <row r="574" spans="1:6" s="15" customFormat="1" ht="12" customHeight="1">
      <c r="A574" s="26">
        <v>80</v>
      </c>
      <c r="B574" s="2" t="str">
        <f>'[5]Sheet1'!B98</f>
        <v>RECORD BOOK, 500 pages </v>
      </c>
      <c r="C574" s="12" t="str">
        <f>'[5]Sheet1'!C98</f>
        <v>book</v>
      </c>
      <c r="D574" s="16">
        <f>'[5]Sheet1'!Q98</f>
        <v>78.5</v>
      </c>
      <c r="E574" s="109">
        <f>'[5]Sheet1'!P98</f>
        <v>6</v>
      </c>
      <c r="F574" s="17">
        <f t="shared" si="11"/>
        <v>471</v>
      </c>
    </row>
    <row r="575" spans="1:6" s="15" customFormat="1" ht="12" customHeight="1">
      <c r="A575" s="26">
        <v>81</v>
      </c>
      <c r="B575" s="2" t="str">
        <f>'[5]Sheet1'!B99</f>
        <v>RIBBON, nylon, manual typewriter </v>
      </c>
      <c r="C575" s="12" t="str">
        <f>'[5]Sheet1'!C99</f>
        <v>spool</v>
      </c>
      <c r="D575" s="16">
        <f>'[5]Sheet1'!Q99</f>
        <v>16.75</v>
      </c>
      <c r="E575" s="109">
        <f>'[5]Sheet1'!P99</f>
        <v>8</v>
      </c>
      <c r="F575" s="17">
        <f t="shared" si="11"/>
        <v>134</v>
      </c>
    </row>
    <row r="576" spans="1:6" s="15" customFormat="1" ht="12" customHeight="1">
      <c r="A576" s="26">
        <v>82</v>
      </c>
      <c r="B576" s="2" t="str">
        <f>'[5]Sheet1'!B100</f>
        <v>RUBBER BAND, #18, 400 gms. </v>
      </c>
      <c r="C576" s="12" t="str">
        <f>'[5]Sheet1'!C100</f>
        <v>box</v>
      </c>
      <c r="D576" s="16">
        <f>'[5]Sheet1'!Q100</f>
        <v>102.94</v>
      </c>
      <c r="E576" s="109">
        <f>'[5]Sheet1'!P100</f>
        <v>1</v>
      </c>
      <c r="F576" s="17">
        <f t="shared" si="11"/>
        <v>102.94</v>
      </c>
    </row>
    <row r="577" spans="1:6" s="15" customFormat="1" ht="12" customHeight="1">
      <c r="A577" s="26">
        <v>83</v>
      </c>
      <c r="B577" s="2" t="str">
        <f>'[5]Sheet1'!B101</f>
        <v>SCISSORS, (7") </v>
      </c>
      <c r="C577" s="12" t="str">
        <f>'[5]Sheet1'!C101</f>
        <v>pair</v>
      </c>
      <c r="D577" s="16">
        <f>'[5]Sheet1'!Q101</f>
        <v>13.08</v>
      </c>
      <c r="E577" s="109">
        <f>'[5]Sheet1'!P101</f>
        <v>1</v>
      </c>
      <c r="F577" s="17">
        <f t="shared" si="11"/>
        <v>13.08</v>
      </c>
    </row>
    <row r="578" spans="1:6" s="15" customFormat="1" ht="12" customHeight="1">
      <c r="A578" s="26">
        <v>84</v>
      </c>
      <c r="B578" s="2" t="str">
        <f>'[5]Sheet1'!B102</f>
        <v>SCOURING PAD, economy size, 140mmx220mm, 5 pcs/pack </v>
      </c>
      <c r="C578" s="12" t="str">
        <f>'[5]Sheet1'!C102</f>
        <v>pack</v>
      </c>
      <c r="D578" s="16">
        <f>'[5]Sheet1'!Q102</f>
        <v>117.36</v>
      </c>
      <c r="E578" s="109">
        <f>'[5]Sheet1'!P102</f>
        <v>4</v>
      </c>
      <c r="F578" s="17">
        <f t="shared" si="11"/>
        <v>469.44</v>
      </c>
    </row>
    <row r="579" spans="1:6" s="15" customFormat="1" ht="12" customHeight="1">
      <c r="A579" s="26">
        <v>85</v>
      </c>
      <c r="B579" s="2" t="str">
        <f>'[5]Sheet1'!B103</f>
        <v>SIGN PEN, blue </v>
      </c>
      <c r="C579" s="12" t="str">
        <f>'[5]Sheet1'!C103</f>
        <v>each</v>
      </c>
      <c r="D579" s="16">
        <f>'[5]Sheet1'!Q103</f>
        <v>43.35</v>
      </c>
      <c r="E579" s="109">
        <f>'[5]Sheet1'!P103</f>
        <v>16</v>
      </c>
      <c r="F579" s="17">
        <f t="shared" si="11"/>
        <v>693.6</v>
      </c>
    </row>
    <row r="580" spans="1:6" s="15" customFormat="1" ht="12" customHeight="1">
      <c r="A580" s="26">
        <v>86</v>
      </c>
      <c r="B580" s="2" t="str">
        <f>'[5]Sheet1'!B104</f>
        <v>SIGN PEN, red </v>
      </c>
      <c r="C580" s="12" t="str">
        <f>'[5]Sheet1'!C104</f>
        <v>each</v>
      </c>
      <c r="D580" s="16">
        <f>'[5]Sheet1'!Q104</f>
        <v>43.35</v>
      </c>
      <c r="E580" s="109">
        <f>'[5]Sheet1'!P104</f>
        <v>8</v>
      </c>
      <c r="F580" s="17">
        <f t="shared" si="11"/>
        <v>346.8</v>
      </c>
    </row>
    <row r="581" spans="1:6" s="15" customFormat="1" ht="12" customHeight="1">
      <c r="A581" s="26">
        <v>87</v>
      </c>
      <c r="B581" s="2" t="str">
        <f>'[5]Sheet1'!B105</f>
        <v>SIGN PEN, black </v>
      </c>
      <c r="C581" s="12" t="str">
        <f>'[5]Sheet1'!C105</f>
        <v>each</v>
      </c>
      <c r="D581" s="16">
        <f>'[5]Sheet1'!Q105</f>
        <v>43.35</v>
      </c>
      <c r="E581" s="109">
        <f>'[5]Sheet1'!P105</f>
        <v>40</v>
      </c>
      <c r="F581" s="17">
        <f t="shared" si="11"/>
        <v>1734</v>
      </c>
    </row>
    <row r="582" spans="1:6" s="15" customFormat="1" ht="12" customHeight="1">
      <c r="A582" s="26">
        <v>88</v>
      </c>
      <c r="B582" s="2" t="str">
        <f>'[5]Sheet1'!B106</f>
        <v>STAPLE REMOVER, twin jaws </v>
      </c>
      <c r="C582" s="12" t="str">
        <f>'[5]Sheet1'!C106</f>
        <v>each</v>
      </c>
      <c r="D582" s="16">
        <f>'[5]Sheet1'!Q106</f>
        <v>16.12</v>
      </c>
      <c r="E582" s="109">
        <f>'[5]Sheet1'!P106</f>
        <v>2</v>
      </c>
      <c r="F582" s="17">
        <f t="shared" si="11"/>
        <v>32.24</v>
      </c>
    </row>
    <row r="583" spans="1:6" s="15" customFormat="1" ht="12" customHeight="1">
      <c r="A583" s="26">
        <v>89</v>
      </c>
      <c r="B583" s="2" t="str">
        <f>'[5]Sheet1'!B107</f>
        <v>STAPLE WIRE, standard, #35, 5000s/box </v>
      </c>
      <c r="C583" s="12" t="str">
        <f>'[5]Sheet1'!C107</f>
        <v>box</v>
      </c>
      <c r="D583" s="16">
        <f>'[5]Sheet1'!Q107</f>
        <v>23.8</v>
      </c>
      <c r="E583" s="109">
        <f>'[5]Sheet1'!P107</f>
        <v>4</v>
      </c>
      <c r="F583" s="17">
        <f t="shared" si="11"/>
        <v>95.2</v>
      </c>
    </row>
    <row r="584" spans="1:6" s="15" customFormat="1" ht="12" customHeight="1">
      <c r="A584" s="26">
        <v>90</v>
      </c>
      <c r="B584" s="2" t="str">
        <f>'[5]Sheet1'!B108</f>
        <v>STAPLER, heavy duty </v>
      </c>
      <c r="C584" s="12" t="str">
        <f>'[5]Sheet1'!C108</f>
        <v>each</v>
      </c>
      <c r="D584" s="16">
        <f>'[5]Sheet1'!Q108</f>
        <v>97.76</v>
      </c>
      <c r="E584" s="109">
        <f>'[5]Sheet1'!P108</f>
        <v>1</v>
      </c>
      <c r="F584" s="17">
        <f t="shared" si="11"/>
        <v>97.76</v>
      </c>
    </row>
    <row r="585" spans="1:6" s="15" customFormat="1" ht="12" customHeight="1">
      <c r="A585" s="26">
        <v>91</v>
      </c>
      <c r="B585" s="2" t="str">
        <f>'[5]Sheet1'!B109</f>
        <v>TAPE, electrical, 19mm x 16M </v>
      </c>
      <c r="C585" s="12" t="str">
        <f>'[5]Sheet1'!C109</f>
        <v>roll</v>
      </c>
      <c r="D585" s="16">
        <f>'[5]Sheet1'!Q109</f>
        <v>18.2</v>
      </c>
      <c r="E585" s="109">
        <f>'[5]Sheet1'!P109</f>
        <v>4</v>
      </c>
      <c r="F585" s="17">
        <f t="shared" si="11"/>
        <v>72.8</v>
      </c>
    </row>
    <row r="586" spans="1:6" s="15" customFormat="1" ht="12" customHeight="1">
      <c r="A586" s="26">
        <v>92</v>
      </c>
      <c r="B586" s="2" t="str">
        <f>'[5]Sheet1'!B110</f>
        <v>TAPE, masking (1"), 24mm </v>
      </c>
      <c r="C586" s="12" t="str">
        <f>'[5]Sheet1'!C110</f>
        <v>roll</v>
      </c>
      <c r="D586" s="16">
        <f>'[5]Sheet1'!Q110</f>
        <v>47.84</v>
      </c>
      <c r="E586" s="109">
        <f>'[5]Sheet1'!P110</f>
        <v>8</v>
      </c>
      <c r="F586" s="17">
        <f t="shared" si="11"/>
        <v>382.72</v>
      </c>
    </row>
    <row r="587" spans="1:6" s="15" customFormat="1" ht="12" customHeight="1">
      <c r="A587" s="26">
        <v>93</v>
      </c>
      <c r="B587" s="2" t="str">
        <f>'[5]Sheet1'!B111</f>
        <v>TAPE, masking (2"), 48mm </v>
      </c>
      <c r="C587" s="12" t="str">
        <f>'[5]Sheet1'!C111</f>
        <v>roll </v>
      </c>
      <c r="D587" s="16">
        <f>'[5]Sheet1'!Q111</f>
        <v>95.68</v>
      </c>
      <c r="E587" s="109">
        <f>'[5]Sheet1'!P111</f>
        <v>8</v>
      </c>
      <c r="F587" s="17">
        <f t="shared" si="11"/>
        <v>765.44</v>
      </c>
    </row>
    <row r="588" spans="1:6" s="15" customFormat="1" ht="12" customHeight="1">
      <c r="A588" s="26">
        <v>94</v>
      </c>
      <c r="B588" s="22" t="str">
        <f>'[5]Sheet1'!B112</f>
        <v>TAPE, packaging, 48mm, (2") </v>
      </c>
      <c r="C588" s="18" t="str">
        <f>'[5]Sheet1'!C112</f>
        <v>roll</v>
      </c>
      <c r="D588" s="21">
        <f>'[5]Sheet1'!Q112</f>
        <v>30.99</v>
      </c>
      <c r="E588" s="109">
        <f>'[5]Sheet1'!P112</f>
        <v>16</v>
      </c>
      <c r="F588" s="17">
        <f t="shared" si="11"/>
        <v>495.84</v>
      </c>
    </row>
    <row r="589" spans="1:6" s="15" customFormat="1" ht="11.25">
      <c r="A589" s="11">
        <v>95</v>
      </c>
      <c r="B589" s="22" t="str">
        <f>'[5]Sheet1'!B113</f>
        <v>TAPE, transparent, (1"), 24mm </v>
      </c>
      <c r="C589" s="18" t="str">
        <f>'[5]Sheet1'!C113</f>
        <v>roll</v>
      </c>
      <c r="D589" s="21">
        <f>'[5]Sheet1'!Q113</f>
        <v>15.39</v>
      </c>
      <c r="E589" s="109">
        <f>'[5]Sheet1'!P113</f>
        <v>4</v>
      </c>
      <c r="F589" s="17">
        <f t="shared" si="11"/>
        <v>61.56</v>
      </c>
    </row>
    <row r="590" spans="1:6" s="15" customFormat="1" ht="11.25">
      <c r="A590" s="24">
        <v>96</v>
      </c>
      <c r="B590" s="2" t="str">
        <f>'[5]Sheet1'!B114</f>
        <v>TAPE, transparent, (2"), 48mm </v>
      </c>
      <c r="C590" s="12" t="str">
        <f>'[5]Sheet1'!C114</f>
        <v>roll</v>
      </c>
      <c r="D590" s="16">
        <f>'[5]Sheet1'!Q114</f>
        <v>33.07</v>
      </c>
      <c r="E590" s="109">
        <f>'[5]Sheet1'!P114</f>
        <v>4</v>
      </c>
      <c r="F590" s="17">
        <f t="shared" si="11"/>
        <v>132.28</v>
      </c>
    </row>
    <row r="591" spans="1:6" s="15" customFormat="1" ht="11.25">
      <c r="A591" s="24">
        <v>97</v>
      </c>
      <c r="B591" s="2" t="str">
        <f>'[5]Sheet1'!B115</f>
        <v>TOILET BOWL AND URINAL CLEANER</v>
      </c>
      <c r="C591" s="12" t="str">
        <f>'[5]Sheet1'!C115</f>
        <v>bottle</v>
      </c>
      <c r="D591" s="16">
        <f>'[5]Sheet1'!Q115</f>
        <v>71.2</v>
      </c>
      <c r="E591" s="109">
        <f>'[5]Sheet1'!P115</f>
        <v>16</v>
      </c>
      <c r="F591" s="17">
        <f t="shared" si="11"/>
        <v>1139.2</v>
      </c>
    </row>
    <row r="592" spans="1:6" s="15" customFormat="1" ht="11.25">
      <c r="A592" s="24">
        <v>98</v>
      </c>
      <c r="B592" s="2" t="str">
        <f>'[5]Sheet1'!B116</f>
        <v>TOILET DEODORANT CAKE, 99%, 50gms. </v>
      </c>
      <c r="C592" s="12" t="str">
        <f>'[5]Sheet1'!C116</f>
        <v>box </v>
      </c>
      <c r="D592" s="16">
        <f>'[5]Sheet1'!Q116</f>
        <v>24.96</v>
      </c>
      <c r="E592" s="109">
        <f>'[5]Sheet1'!P116</f>
        <v>16</v>
      </c>
      <c r="F592" s="17">
        <f t="shared" si="11"/>
        <v>399.36</v>
      </c>
    </row>
    <row r="593" spans="1:6" s="15" customFormat="1" ht="11.25">
      <c r="A593" s="24">
        <v>99</v>
      </c>
      <c r="B593" s="2" t="str">
        <f>'[5]Sheet1'!B117</f>
        <v>TOILET TISSUE, 12 rolls/pack </v>
      </c>
      <c r="C593" s="12" t="str">
        <f>'[5]Sheet1'!C117</f>
        <v>pack</v>
      </c>
      <c r="D593" s="16">
        <f>'[5]Sheet1'!Q117</f>
        <v>71.64</v>
      </c>
      <c r="E593" s="109">
        <f>'[5]Sheet1'!P117</f>
        <v>12</v>
      </c>
      <c r="F593" s="17">
        <f t="shared" si="11"/>
        <v>859.6800000000001</v>
      </c>
    </row>
    <row r="594" spans="1:6" s="15" customFormat="1" ht="11.25">
      <c r="A594" s="24">
        <v>100</v>
      </c>
      <c r="B594" s="2" t="str">
        <f>'[5]Sheet1'!B118</f>
        <v>TRASHBAG, plastic, black, gusseted type, 40" length, width 18.5", 10pcs/roll </v>
      </c>
      <c r="C594" s="12" t="str">
        <f>'[5]Sheet1'!C118</f>
        <v>roll</v>
      </c>
      <c r="D594" s="16">
        <f>'[5]Sheet1'!Q118</f>
        <v>144.4</v>
      </c>
      <c r="E594" s="109">
        <f>'[5]Sheet1'!P118</f>
        <v>2</v>
      </c>
      <c r="F594" s="17">
        <f t="shared" si="11"/>
        <v>288.8</v>
      </c>
    </row>
    <row r="595" spans="1:6" s="15" customFormat="1" ht="11.25">
      <c r="A595" s="24">
        <v>101</v>
      </c>
      <c r="B595" s="2" t="str">
        <f>'[5]Sheet1'!B119</f>
        <v>TWINE, Plastic, one kilo per roll </v>
      </c>
      <c r="C595" s="12" t="str">
        <f>'[5]Sheet1'!C119</f>
        <v>each</v>
      </c>
      <c r="D595" s="16">
        <f>'[5]Sheet1'!Q119</f>
        <v>43.13</v>
      </c>
      <c r="E595" s="109">
        <f>'[5]Sheet1'!P119</f>
        <v>2</v>
      </c>
      <c r="F595" s="17">
        <f t="shared" si="11"/>
        <v>86.26</v>
      </c>
    </row>
    <row r="596" spans="1:6" s="15" customFormat="1" ht="11.25">
      <c r="A596" s="24">
        <v>102</v>
      </c>
      <c r="B596" s="133" t="str">
        <f>'[5]Sheet1'!B123</f>
        <v>Uninterruptible Power Supply (UPS)</v>
      </c>
      <c r="C596" s="134" t="str">
        <f>'[5]Sheet1'!C123</f>
        <v>unit</v>
      </c>
      <c r="D596" s="16">
        <f>'[5]Sheet1'!Q123</f>
        <v>2400</v>
      </c>
      <c r="E596" s="109">
        <f>'[5]Sheet1'!P123</f>
        <v>1</v>
      </c>
      <c r="F596" s="17">
        <f t="shared" si="11"/>
        <v>2400</v>
      </c>
    </row>
    <row r="597" spans="1:6" s="15" customFormat="1" ht="11.25">
      <c r="A597" s="24">
        <v>103</v>
      </c>
      <c r="B597" s="133" t="str">
        <f>'[5]Sheet1'!B124</f>
        <v>Dish Rack</v>
      </c>
      <c r="C597" s="134" t="str">
        <f>'[5]Sheet1'!C124</f>
        <v>unit</v>
      </c>
      <c r="D597" s="16">
        <f>'[5]Sheet1'!Q124</f>
        <v>2500</v>
      </c>
      <c r="E597" s="109">
        <f>'[5]Sheet1'!P124</f>
        <v>1</v>
      </c>
      <c r="F597" s="17">
        <f t="shared" si="11"/>
        <v>2500</v>
      </c>
    </row>
    <row r="598" spans="1:6" s="15" customFormat="1" ht="11.25">
      <c r="A598" s="24">
        <v>104</v>
      </c>
      <c r="B598" s="133" t="str">
        <f>'[5]Sheet1'!B125</f>
        <v>Rechargeable Searchlight (5 million candle power)</v>
      </c>
      <c r="C598" s="134" t="str">
        <f>'[5]Sheet1'!C125</f>
        <v>unit</v>
      </c>
      <c r="D598" s="16">
        <f>'[5]Sheet1'!Q125</f>
        <v>6000</v>
      </c>
      <c r="E598" s="109">
        <f>'[5]Sheet1'!P125</f>
        <v>1</v>
      </c>
      <c r="F598" s="17">
        <f t="shared" si="11"/>
        <v>6000</v>
      </c>
    </row>
    <row r="599" spans="1:6" s="15" customFormat="1" ht="11.25">
      <c r="A599" s="24">
        <v>105</v>
      </c>
      <c r="B599" s="133" t="str">
        <f>'[5]Sheet1'!B126</f>
        <v>Power Meter</v>
      </c>
      <c r="C599" s="134" t="str">
        <f>'[5]Sheet1'!C126</f>
        <v>unit</v>
      </c>
      <c r="D599" s="16">
        <f>'[5]Sheet1'!Q126</f>
        <v>4000</v>
      </c>
      <c r="E599" s="109">
        <f>'[5]Sheet1'!P126</f>
        <v>1</v>
      </c>
      <c r="F599" s="17">
        <f t="shared" si="11"/>
        <v>4000</v>
      </c>
    </row>
    <row r="600" spans="1:6" s="15" customFormat="1" ht="11.25">
      <c r="A600" s="24">
        <v>106</v>
      </c>
      <c r="B600" s="133" t="str">
        <f>'[5]Sheet1'!B127</f>
        <v>Refrigerator</v>
      </c>
      <c r="C600" s="134" t="str">
        <f>'[5]Sheet1'!C127</f>
        <v>unit</v>
      </c>
      <c r="D600" s="16">
        <f>'[5]Sheet1'!Q127</f>
        <v>20000</v>
      </c>
      <c r="E600" s="109">
        <f>'[5]Sheet1'!P127</f>
        <v>1</v>
      </c>
      <c r="F600" s="17">
        <f t="shared" si="11"/>
        <v>20000</v>
      </c>
    </row>
    <row r="601" spans="1:6" s="15" customFormat="1" ht="11.25">
      <c r="A601" s="24">
        <v>107</v>
      </c>
      <c r="B601" s="133" t="str">
        <f>'[5]Sheet1'!B128</f>
        <v>Aircon</v>
      </c>
      <c r="C601" s="134" t="str">
        <f>'[5]Sheet1'!C128</f>
        <v>unit</v>
      </c>
      <c r="D601" s="16">
        <f>'[5]Sheet1'!Q128</f>
        <v>20000</v>
      </c>
      <c r="E601" s="109">
        <f>'[5]Sheet1'!P128</f>
        <v>1</v>
      </c>
      <c r="F601" s="17">
        <f t="shared" si="11"/>
        <v>20000</v>
      </c>
    </row>
    <row r="602" spans="1:6" s="15" customFormat="1" ht="11.25">
      <c r="A602" s="24">
        <v>108</v>
      </c>
      <c r="B602" s="133" t="str">
        <f>'[5]Sheet1'!B129</f>
        <v>Fax Machine</v>
      </c>
      <c r="C602" s="134" t="str">
        <f>'[5]Sheet1'!C129</f>
        <v>unit</v>
      </c>
      <c r="D602" s="16">
        <f>'[5]Sheet1'!Q129</f>
        <v>10000</v>
      </c>
      <c r="E602" s="109">
        <f>'[5]Sheet1'!P129</f>
        <v>1</v>
      </c>
      <c r="F602" s="17">
        <f t="shared" si="11"/>
        <v>10000</v>
      </c>
    </row>
    <row r="603" spans="1:6" s="15" customFormat="1" ht="11.25">
      <c r="A603" s="24">
        <v>109</v>
      </c>
      <c r="B603" s="133" t="str">
        <f>'[5]Sheet1'!B132</f>
        <v>Medical Kit (First Aid)</v>
      </c>
      <c r="C603" s="134" t="str">
        <f>'[5]Sheet1'!C132</f>
        <v>unit</v>
      </c>
      <c r="D603" s="16">
        <f>'[5]Sheet1'!Q132</f>
        <v>2500</v>
      </c>
      <c r="E603" s="109">
        <f>'[5]Sheet1'!P132</f>
        <v>2</v>
      </c>
      <c r="F603" s="17">
        <f t="shared" si="11"/>
        <v>5000</v>
      </c>
    </row>
    <row r="604" spans="1:6" s="15" customFormat="1" ht="11.25">
      <c r="A604" s="24">
        <v>110</v>
      </c>
      <c r="B604" s="133" t="str">
        <f>'[5]Sheet1'!B133</f>
        <v>Curtains</v>
      </c>
      <c r="C604" s="134" t="str">
        <f>'[5]Sheet1'!C133</f>
        <v>unit</v>
      </c>
      <c r="D604" s="16">
        <f>'[5]Sheet1'!Q133</f>
        <v>1000</v>
      </c>
      <c r="E604" s="109">
        <f>'[5]Sheet1'!P133</f>
        <v>3</v>
      </c>
      <c r="F604" s="17">
        <f t="shared" si="11"/>
        <v>3000</v>
      </c>
    </row>
    <row r="605" spans="1:6" s="15" customFormat="1" ht="11.25">
      <c r="A605" s="24">
        <v>111</v>
      </c>
      <c r="B605" s="2" t="str">
        <f>'[5]Sheet1'!B136</f>
        <v>Siren/Blinker</v>
      </c>
      <c r="C605" s="12" t="str">
        <f>'[5]Sheet1'!C136</f>
        <v>unit</v>
      </c>
      <c r="D605" s="16">
        <f>'[5]Sheet1'!Q136</f>
        <v>15000</v>
      </c>
      <c r="E605" s="109">
        <f>'[5]Sheet1'!P136</f>
        <v>1</v>
      </c>
      <c r="F605" s="17">
        <f t="shared" si="11"/>
        <v>15000</v>
      </c>
    </row>
    <row r="606" spans="1:6" s="15" customFormat="1" ht="11.25">
      <c r="A606" s="24">
        <v>112</v>
      </c>
      <c r="B606" s="2" t="str">
        <f>'[5]Sheet1'!B137</f>
        <v>Mobile Base Radio</v>
      </c>
      <c r="C606" s="12" t="str">
        <f>'[5]Sheet1'!C137</f>
        <v>unit</v>
      </c>
      <c r="D606" s="16">
        <f>'[5]Sheet1'!Q137</f>
        <v>15000</v>
      </c>
      <c r="E606" s="109">
        <f>'[5]Sheet1'!P137</f>
        <v>1</v>
      </c>
      <c r="F606" s="17">
        <f t="shared" si="11"/>
        <v>15000</v>
      </c>
    </row>
    <row r="607" spans="1:6" s="15" customFormat="1" ht="11.25">
      <c r="A607" s="24">
        <v>113</v>
      </c>
      <c r="B607" s="2" t="str">
        <f>'[5]Sheet1'!B140</f>
        <v>Desktop Computer</v>
      </c>
      <c r="C607" s="12" t="str">
        <f>'[5]Sheet1'!C140</f>
        <v>unit</v>
      </c>
      <c r="D607" s="16">
        <f>'[5]Sheet1'!Q140</f>
        <v>50000</v>
      </c>
      <c r="E607" s="109">
        <f>'[5]Sheet1'!P140</f>
        <v>1</v>
      </c>
      <c r="F607" s="17">
        <f t="shared" si="11"/>
        <v>50000</v>
      </c>
    </row>
    <row r="608" spans="1:6" s="15" customFormat="1" ht="11.25">
      <c r="A608" s="24">
        <v>114</v>
      </c>
      <c r="B608" s="2" t="str">
        <f>'[5]Sheet1'!B141</f>
        <v>Laptop Computer</v>
      </c>
      <c r="C608" s="12" t="str">
        <f>'[5]Sheet1'!C141</f>
        <v>unit</v>
      </c>
      <c r="D608" s="16">
        <f>'[5]Sheet1'!Q141</f>
        <v>50000</v>
      </c>
      <c r="E608" s="109">
        <f>'[5]Sheet1'!P141</f>
        <v>1</v>
      </c>
      <c r="F608" s="17">
        <f t="shared" si="11"/>
        <v>50000</v>
      </c>
    </row>
    <row r="609" spans="1:6" s="15" customFormat="1" ht="11.25">
      <c r="A609" s="24">
        <v>115</v>
      </c>
      <c r="B609" s="133" t="str">
        <f>'[5]Sheet1'!B144</f>
        <v>Basketball</v>
      </c>
      <c r="C609" s="134" t="str">
        <f>'[5]Sheet1'!C144</f>
        <v>piece</v>
      </c>
      <c r="D609" s="16">
        <f>'[5]Sheet1'!Q144</f>
        <v>1500</v>
      </c>
      <c r="E609" s="109">
        <f>'[5]Sheet1'!P144</f>
        <v>4</v>
      </c>
      <c r="F609" s="17">
        <f t="shared" si="11"/>
        <v>6000</v>
      </c>
    </row>
    <row r="610" spans="1:6" s="15" customFormat="1" ht="11.25">
      <c r="A610" s="24">
        <v>116</v>
      </c>
      <c r="B610" s="133" t="str">
        <f>'[5]Sheet1'!B145</f>
        <v>Volleyball</v>
      </c>
      <c r="C610" s="134" t="str">
        <f>'[5]Sheet1'!C145</f>
        <v>piece</v>
      </c>
      <c r="D610" s="16">
        <f>'[5]Sheet1'!Q145</f>
        <v>1500</v>
      </c>
      <c r="E610" s="109">
        <f>'[5]Sheet1'!P145</f>
        <v>2</v>
      </c>
      <c r="F610" s="17">
        <f t="shared" si="11"/>
        <v>3000</v>
      </c>
    </row>
    <row r="611" spans="1:6" s="15" customFormat="1" ht="12.75" customHeight="1">
      <c r="A611" s="182" t="s">
        <v>20</v>
      </c>
      <c r="B611" s="183"/>
      <c r="C611" s="183"/>
      <c r="D611" s="184"/>
      <c r="E611" s="155">
        <f>SUM(F495:F610)</f>
        <v>283650.67</v>
      </c>
      <c r="F611" s="156"/>
    </row>
    <row r="612" spans="1:6" s="15" customFormat="1" ht="20.25" customHeight="1" thickBot="1">
      <c r="A612" s="142" t="s">
        <v>21</v>
      </c>
      <c r="B612" s="143"/>
      <c r="C612" s="143"/>
      <c r="D612" s="144"/>
      <c r="E612" s="140">
        <f>E611+E492+E409+E381+E235+E108+E68</f>
        <v>4125866.88</v>
      </c>
      <c r="F612" s="141"/>
    </row>
    <row r="613" spans="1:6" ht="11.25">
      <c r="A613" s="65"/>
      <c r="B613" s="66"/>
      <c r="C613" s="65"/>
      <c r="D613" s="67"/>
      <c r="E613" s="120"/>
      <c r="F613" s="69"/>
    </row>
    <row r="614" spans="1:16" ht="11.25">
      <c r="A614" s="70"/>
      <c r="B614" s="8"/>
      <c r="C614" s="8"/>
      <c r="D614" s="10"/>
      <c r="E614" s="121"/>
      <c r="F614" s="8"/>
      <c r="G614" s="8"/>
      <c r="H614" s="8"/>
      <c r="I614" s="8"/>
      <c r="J614" s="8"/>
      <c r="K614" s="10"/>
      <c r="L614" s="8"/>
      <c r="M614" s="10"/>
      <c r="N614" s="8"/>
      <c r="O614" s="8"/>
      <c r="P614" s="71"/>
    </row>
    <row r="615" spans="1:16" ht="11.25">
      <c r="A615" s="70"/>
      <c r="B615" s="8"/>
      <c r="C615" s="10"/>
      <c r="D615" s="10"/>
      <c r="E615" s="121"/>
      <c r="F615" s="8"/>
      <c r="G615" s="8"/>
      <c r="H615" s="8"/>
      <c r="I615" s="8"/>
      <c r="J615" s="8"/>
      <c r="K615" s="10"/>
      <c r="L615" s="8"/>
      <c r="M615" s="10"/>
      <c r="N615" s="8"/>
      <c r="O615" s="8"/>
      <c r="P615" s="71"/>
    </row>
    <row r="616" spans="1:16" ht="11.25">
      <c r="A616" s="70"/>
      <c r="B616" s="8"/>
      <c r="C616" s="10"/>
      <c r="D616" s="10"/>
      <c r="E616" s="121"/>
      <c r="F616" s="8"/>
      <c r="G616" s="8"/>
      <c r="H616" s="8"/>
      <c r="I616" s="8"/>
      <c r="J616" s="8"/>
      <c r="K616" s="10"/>
      <c r="L616" s="8"/>
      <c r="M616" s="10"/>
      <c r="N616" s="8"/>
      <c r="O616" s="8"/>
      <c r="P616" s="71"/>
    </row>
    <row r="617" spans="1:16" ht="11.25">
      <c r="A617" s="70"/>
      <c r="B617" s="8"/>
      <c r="C617" s="10"/>
      <c r="D617" s="10"/>
      <c r="E617" s="121"/>
      <c r="F617" s="8"/>
      <c r="G617" s="8"/>
      <c r="H617" s="8"/>
      <c r="I617" s="8"/>
      <c r="J617" s="8"/>
      <c r="K617" s="10"/>
      <c r="L617" s="8"/>
      <c r="M617" s="10"/>
      <c r="N617" s="8"/>
      <c r="O617" s="8"/>
      <c r="P617" s="71"/>
    </row>
    <row r="618" spans="1:16" ht="11.25">
      <c r="A618" s="70"/>
      <c r="B618" s="9"/>
      <c r="C618" s="8"/>
      <c r="D618" s="8"/>
      <c r="E618" s="122"/>
      <c r="F618" s="8"/>
      <c r="G618" s="8"/>
      <c r="H618" s="8"/>
      <c r="I618" s="8"/>
      <c r="J618" s="8"/>
      <c r="K618" s="8"/>
      <c r="L618" s="8"/>
      <c r="M618" s="8"/>
      <c r="N618" s="8"/>
      <c r="O618" s="8"/>
      <c r="P618" s="71"/>
    </row>
    <row r="619" spans="1:16" ht="11.25">
      <c r="A619" s="70"/>
      <c r="B619" s="10"/>
      <c r="C619" s="190"/>
      <c r="D619" s="190"/>
      <c r="E619" s="190"/>
      <c r="F619" s="190"/>
      <c r="G619" s="8"/>
      <c r="H619" s="8"/>
      <c r="I619" s="8"/>
      <c r="J619" s="8"/>
      <c r="K619" s="185"/>
      <c r="L619" s="186"/>
      <c r="M619" s="186"/>
      <c r="N619" s="186"/>
      <c r="O619" s="186"/>
      <c r="P619" s="186"/>
    </row>
    <row r="620" spans="1:6" ht="11.25">
      <c r="A620" s="65"/>
      <c r="B620" s="66"/>
      <c r="C620" s="65"/>
      <c r="D620" s="67"/>
      <c r="E620" s="120"/>
      <c r="F620" s="69"/>
    </row>
    <row r="621" spans="1:6" ht="11.25">
      <c r="A621" s="65"/>
      <c r="B621" s="66"/>
      <c r="C621" s="65"/>
      <c r="D621" s="67"/>
      <c r="E621" s="120"/>
      <c r="F621" s="69"/>
    </row>
    <row r="622" spans="1:6" ht="11.25">
      <c r="A622" s="65"/>
      <c r="B622" s="66"/>
      <c r="C622" s="65"/>
      <c r="D622" s="67"/>
      <c r="E622" s="120"/>
      <c r="F622" s="69"/>
    </row>
    <row r="623" spans="1:6" ht="11.25">
      <c r="A623" s="65"/>
      <c r="B623" s="66"/>
      <c r="C623" s="65"/>
      <c r="D623" s="67"/>
      <c r="E623" s="120"/>
      <c r="F623" s="69"/>
    </row>
    <row r="624" spans="1:6" ht="11.25">
      <c r="A624" s="65"/>
      <c r="B624" s="66"/>
      <c r="C624" s="65"/>
      <c r="D624" s="67"/>
      <c r="E624" s="120"/>
      <c r="F624" s="69"/>
    </row>
    <row r="625" spans="1:6" ht="11.25">
      <c r="A625" s="65"/>
      <c r="B625" s="66"/>
      <c r="C625" s="65"/>
      <c r="D625" s="67"/>
      <c r="E625" s="120"/>
      <c r="F625" s="69"/>
    </row>
    <row r="626" spans="1:6" ht="11.25">
      <c r="A626" s="65"/>
      <c r="B626" s="66"/>
      <c r="C626" s="65"/>
      <c r="D626" s="67"/>
      <c r="E626" s="120"/>
      <c r="F626" s="69"/>
    </row>
    <row r="627" spans="1:6" ht="11.25">
      <c r="A627" s="65"/>
      <c r="B627" s="66"/>
      <c r="C627" s="65"/>
      <c r="D627" s="67"/>
      <c r="E627" s="120"/>
      <c r="F627" s="69"/>
    </row>
    <row r="628" spans="1:7" ht="11.25">
      <c r="A628" s="72"/>
      <c r="B628" s="73"/>
      <c r="C628" s="72"/>
      <c r="D628" s="74"/>
      <c r="E628" s="123"/>
      <c r="F628" s="76"/>
      <c r="G628" s="77"/>
    </row>
    <row r="629" spans="1:6" ht="11.25">
      <c r="A629" s="72"/>
      <c r="B629" s="73"/>
      <c r="C629" s="72"/>
      <c r="D629" s="74"/>
      <c r="E629" s="120"/>
      <c r="F629" s="69"/>
    </row>
    <row r="630" spans="1:6" ht="11.25">
      <c r="A630" s="72"/>
      <c r="B630" s="75"/>
      <c r="C630" s="72"/>
      <c r="D630" s="74"/>
      <c r="E630" s="120"/>
      <c r="F630" s="69"/>
    </row>
    <row r="631" spans="1:6" ht="11.25">
      <c r="A631" s="72"/>
      <c r="B631" s="66"/>
      <c r="C631" s="72"/>
      <c r="D631" s="74"/>
      <c r="E631" s="120"/>
      <c r="F631" s="69"/>
    </row>
    <row r="632" spans="1:6" ht="11.25">
      <c r="A632" s="72"/>
      <c r="B632" s="78"/>
      <c r="C632" s="79"/>
      <c r="D632" s="80"/>
      <c r="E632" s="120"/>
      <c r="F632" s="69"/>
    </row>
    <row r="633" spans="1:6" ht="11.25">
      <c r="A633" s="72"/>
      <c r="B633" s="78"/>
      <c r="C633" s="79"/>
      <c r="D633" s="80"/>
      <c r="E633" s="120"/>
      <c r="F633" s="69"/>
    </row>
    <row r="634" spans="1:6" ht="11.25">
      <c r="A634" s="72"/>
      <c r="B634" s="78"/>
      <c r="C634" s="79"/>
      <c r="D634" s="80"/>
      <c r="E634" s="120"/>
      <c r="F634" s="69"/>
    </row>
    <row r="635" spans="1:6" ht="11.25">
      <c r="A635" s="72"/>
      <c r="B635" s="81"/>
      <c r="C635" s="72"/>
      <c r="D635" s="69"/>
      <c r="E635" s="120"/>
      <c r="F635" s="69"/>
    </row>
    <row r="636" spans="1:6" ht="409.5" customHeight="1">
      <c r="A636" s="72"/>
      <c r="B636" s="81"/>
      <c r="C636" s="72"/>
      <c r="D636" s="69"/>
      <c r="E636" s="120"/>
      <c r="F636" s="69"/>
    </row>
    <row r="637" spans="1:9" ht="409.5" customHeight="1">
      <c r="A637" s="72"/>
      <c r="B637" s="68"/>
      <c r="C637" s="72"/>
      <c r="D637" s="72"/>
      <c r="E637" s="120"/>
      <c r="F637" s="69"/>
      <c r="I637" s="36" t="s">
        <v>5</v>
      </c>
    </row>
    <row r="638" spans="1:8" ht="409.5" customHeight="1">
      <c r="A638" s="72"/>
      <c r="B638" s="82"/>
      <c r="C638" s="72"/>
      <c r="D638" s="74"/>
      <c r="E638" s="123"/>
      <c r="F638" s="76"/>
      <c r="G638" s="77"/>
      <c r="H638" s="83"/>
    </row>
    <row r="639" spans="1:8" ht="409.5" customHeight="1">
      <c r="A639" s="72"/>
      <c r="B639" s="82"/>
      <c r="C639" s="72"/>
      <c r="D639" s="74"/>
      <c r="E639" s="123"/>
      <c r="F639" s="76"/>
      <c r="G639" s="77"/>
      <c r="H639" s="84"/>
    </row>
    <row r="640" ht="11.25">
      <c r="G640" s="86"/>
    </row>
    <row r="646" ht="11.25">
      <c r="B646" s="87"/>
    </row>
  </sheetData>
  <sheetProtection insertRows="0" deleteRows="0"/>
  <mergeCells count="44">
    <mergeCell ref="A611:D611"/>
    <mergeCell ref="K619:P619"/>
    <mergeCell ref="E69:F70"/>
    <mergeCell ref="E109:F110"/>
    <mergeCell ref="E236:F237"/>
    <mergeCell ref="E382:F383"/>
    <mergeCell ref="E493:F494"/>
    <mergeCell ref="C619:F619"/>
    <mergeCell ref="E410:F411"/>
    <mergeCell ref="A410:D411"/>
    <mergeCell ref="A493:D494"/>
    <mergeCell ref="E9:F10"/>
    <mergeCell ref="A1:F1"/>
    <mergeCell ref="A3:F3"/>
    <mergeCell ref="A4:F4"/>
    <mergeCell ref="A6:F6"/>
    <mergeCell ref="A7:F7"/>
    <mergeCell ref="A9:D10"/>
    <mergeCell ref="A69:D70"/>
    <mergeCell ref="A109:D110"/>
    <mergeCell ref="I6:N6"/>
    <mergeCell ref="I1:N1"/>
    <mergeCell ref="I3:N3"/>
    <mergeCell ref="I4:N4"/>
    <mergeCell ref="I7:N7"/>
    <mergeCell ref="A8:F8"/>
    <mergeCell ref="A236:D237"/>
    <mergeCell ref="A382:D383"/>
    <mergeCell ref="E235:F235"/>
    <mergeCell ref="E108:F108"/>
    <mergeCell ref="A235:D235"/>
    <mergeCell ref="A492:D492"/>
    <mergeCell ref="A381:D381"/>
    <mergeCell ref="E381:F381"/>
    <mergeCell ref="E68:F68"/>
    <mergeCell ref="A2:F2"/>
    <mergeCell ref="E612:F612"/>
    <mergeCell ref="A612:D612"/>
    <mergeCell ref="E492:F492"/>
    <mergeCell ref="A409:D409"/>
    <mergeCell ref="E409:F409"/>
    <mergeCell ref="A68:D68"/>
    <mergeCell ref="A108:D108"/>
    <mergeCell ref="E611:F611"/>
  </mergeCells>
  <printOptions/>
  <pageMargins left="0.5" right="0.5" top="0.5" bottom="2" header="0.5" footer="1.5"/>
  <pageSetup horizontalDpi="120" verticalDpi="120" orientation="portrait" paperSize="5" r:id="rId2"/>
  <headerFooter alignWithMargins="0">
    <oddFooter>&amp;C&amp;8&amp;P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dc:creator>
  <cp:keywords/>
  <dc:description/>
  <cp:lastModifiedBy>User</cp:lastModifiedBy>
  <cp:lastPrinted>2013-11-15T00:56:43Z</cp:lastPrinted>
  <dcterms:created xsi:type="dcterms:W3CDTF">2009-04-30T17:21:31Z</dcterms:created>
  <dcterms:modified xsi:type="dcterms:W3CDTF">2013-11-15T09:29:12Z</dcterms:modified>
  <cp:category/>
  <cp:version/>
  <cp:contentType/>
  <cp:contentStatus/>
</cp:coreProperties>
</file>